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livecsupomona-my.sharepoint.com/personal/jtclaisse_cpp_edu/Documents/Teaching/Field Biology - HI Coral Reef Ecology/Spring 2025/Data R Code/"/>
    </mc:Choice>
  </mc:AlternateContent>
  <xr:revisionPtr revIDLastSave="2148" documentId="13_ncr:1_{B19C25DF-92FA-4112-8069-D46E67682759}" xr6:coauthVersionLast="47" xr6:coauthVersionMax="47" xr10:uidLastSave="{093405C6-E76D-4B97-82F9-C93B88B56F86}"/>
  <bookViews>
    <workbookView xWindow="-98" yWindow="-98" windowWidth="22695" windowHeight="14476" activeTab="4" xr2:uid="{00000000-000D-0000-FFFF-FFFF00000000}"/>
  </bookViews>
  <sheets>
    <sheet name="Fish" sheetId="11" r:id="rId1"/>
    <sheet name="Invertebrates" sheetId="9" r:id="rId2"/>
    <sheet name="Substrate Reduced" sheetId="18" r:id="rId3"/>
    <sheet name="Transect Metadata" sheetId="15" r:id="rId4"/>
    <sheet name="Fish Metadata" sheetId="16" r:id="rId5"/>
    <sheet name="Site Metadata" sheetId="17" r:id="rId6"/>
  </sheets>
  <definedNames>
    <definedName name="_xlnm._FilterDatabase" localSheetId="0" hidden="1">Fish!$A$1:$BN$154</definedName>
    <definedName name="_xlnm._FilterDatabase" localSheetId="4" hidden="1">'Fish Metadata'!$A$1:$B$63</definedName>
    <definedName name="_xlnm._FilterDatabase" localSheetId="1" hidden="1">Invertebrates!$B$64:$Z$92</definedName>
    <definedName name="_xlnm._FilterDatabase" localSheetId="3" hidden="1">'Transect Metadata'!$B$1:$D$29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9" i="9" l="1"/>
  <c r="H72" i="9"/>
  <c r="H73" i="9"/>
  <c r="H86" i="9"/>
  <c r="H87" i="9"/>
  <c r="H91" i="9"/>
  <c r="J91" i="9"/>
  <c r="H92" i="9"/>
</calcChain>
</file>

<file path=xl/sharedStrings.xml><?xml version="1.0" encoding="utf-8"?>
<sst xmlns="http://schemas.openxmlformats.org/spreadsheetml/2006/main" count="1077" uniqueCount="153">
  <si>
    <t>Year</t>
  </si>
  <si>
    <t>Site</t>
  </si>
  <si>
    <t>Replicate</t>
  </si>
  <si>
    <t>Group</t>
  </si>
  <si>
    <t>Achilles Tang</t>
  </si>
  <si>
    <t>Bird Wrasse</t>
  </si>
  <si>
    <t>Black Triggerfish</t>
  </si>
  <si>
    <t>Blue-Eyed Damselfish</t>
  </si>
  <si>
    <t>Blue Boxfish</t>
  </si>
  <si>
    <t>Blue Jack</t>
  </si>
  <si>
    <t>Bluestripped Snapper</t>
  </si>
  <si>
    <t>Blueline Surgeonfish</t>
  </si>
  <si>
    <t>Bright Eye Damselfish</t>
  </si>
  <si>
    <t>Brown Surgeonfish</t>
  </si>
  <si>
    <t>Pycnochromis vanderbilti</t>
  </si>
  <si>
    <t>Convict Tang</t>
  </si>
  <si>
    <t>Fourspot Butterflyfish</t>
  </si>
  <si>
    <t>Freckled Hawkfish</t>
  </si>
  <si>
    <t>Gilded Triggerfish</t>
  </si>
  <si>
    <t>Goldring Surgeonfish</t>
  </si>
  <si>
    <t>Hawaiian Cleaner Wrasse</t>
  </si>
  <si>
    <t>Hawaiian Dascylus</t>
  </si>
  <si>
    <t>Hogfish</t>
  </si>
  <si>
    <t>Lagoon Triggerfish</t>
  </si>
  <si>
    <t>Lemon Butterflyfish</t>
  </si>
  <si>
    <t>Longnose Butterflyfish</t>
  </si>
  <si>
    <t>Manybar Goatfish</t>
  </si>
  <si>
    <t>Moorish Idol</t>
  </si>
  <si>
    <t>Needlefish/Cornetfish</t>
  </si>
  <si>
    <t>Orangespine Surgeonfish</t>
  </si>
  <si>
    <t>Orange Band Surgeonfish</t>
  </si>
  <si>
    <t>Ornate Butterflyfish</t>
  </si>
  <si>
    <t>Ornate Wrasse</t>
  </si>
  <si>
    <t>Oval Butterflyfish</t>
  </si>
  <si>
    <t>Pacific Gregory</t>
  </si>
  <si>
    <t>Peacock Grouper</t>
  </si>
  <si>
    <t>Pennant Butterflyfish</t>
  </si>
  <si>
    <t>Picasso Triggerfish</t>
  </si>
  <si>
    <t>Pinktail Triggerfish</t>
  </si>
  <si>
    <t>Potters Anglefish</t>
  </si>
  <si>
    <t>Racoon Butteflyfish</t>
  </si>
  <si>
    <t>Ringtail Wrasse</t>
  </si>
  <si>
    <t>Saddle Wrasse</t>
  </si>
  <si>
    <t>Sargent Major</t>
  </si>
  <si>
    <t>Snowflake Eel</t>
  </si>
  <si>
    <t>parrotfish</t>
  </si>
  <si>
    <t>Spiney Puffer</t>
  </si>
  <si>
    <t>Spotted Boxfish</t>
  </si>
  <si>
    <t>Spotfin Squirrelfish</t>
  </si>
  <si>
    <t>Strippe Squirrelfish</t>
  </si>
  <si>
    <t>Teardrop Butterflyfish</t>
  </si>
  <si>
    <t>Threadfrin Butterflyfish</t>
  </si>
  <si>
    <t>Toby</t>
  </si>
  <si>
    <t>Trumpet Fish</t>
  </si>
  <si>
    <t>Unicorn Fish</t>
  </si>
  <si>
    <t>Whitesaddle Goatfish</t>
  </si>
  <si>
    <t>Whitespotted Puffer</t>
  </si>
  <si>
    <t>White Mouth Eel</t>
  </si>
  <si>
    <t>Yellowstripe/Yellowfin Goatfish</t>
  </si>
  <si>
    <t>Yellow Tang</t>
  </si>
  <si>
    <t>Yellowtail Coris</t>
  </si>
  <si>
    <t>Yellow Margin Moray</t>
  </si>
  <si>
    <t>Zebra Moray</t>
  </si>
  <si>
    <t>Agile Chromis</t>
  </si>
  <si>
    <t>Pebbled Butterflyfish</t>
  </si>
  <si>
    <t>Rockmover Wrasse</t>
  </si>
  <si>
    <t>ABA</t>
  </si>
  <si>
    <t>KAH</t>
  </si>
  <si>
    <t>KAL</t>
  </si>
  <si>
    <t>POR</t>
  </si>
  <si>
    <t>PUA</t>
  </si>
  <si>
    <t>XXY</t>
  </si>
  <si>
    <t>Pickle Wallet</t>
  </si>
  <si>
    <t>Robin and the Sierras</t>
  </si>
  <si>
    <t>Stingray</t>
  </si>
  <si>
    <t>Stingray/Robin and the Sierras</t>
  </si>
  <si>
    <t>The GOAT-fishes</t>
  </si>
  <si>
    <t>No Maddie Left Behind</t>
  </si>
  <si>
    <t>Team Boogie</t>
  </si>
  <si>
    <t>Team Butterflyfish</t>
  </si>
  <si>
    <t>NotMattBleh</t>
  </si>
  <si>
    <t xml:space="preserve">TurtleLovers </t>
  </si>
  <si>
    <t>CP</t>
  </si>
  <si>
    <t>SeaGOATs</t>
  </si>
  <si>
    <t>PoTaToEs</t>
  </si>
  <si>
    <t>IanEmilyAbby</t>
  </si>
  <si>
    <t>Butteryflyfish</t>
  </si>
  <si>
    <t>Puanani</t>
  </si>
  <si>
    <t xml:space="preserve">IanEmilyAbby </t>
  </si>
  <si>
    <t>Banded Urchin</t>
  </si>
  <si>
    <t>Blue-black Urchin</t>
  </si>
  <si>
    <t>Shingle Urchin</t>
  </si>
  <si>
    <t>Pale Rock-boring Urchin</t>
  </si>
  <si>
    <t>Red Slate Pencil Urchin</t>
  </si>
  <si>
    <t>Collector Urchin</t>
  </si>
  <si>
    <t>Crown-of-Thorns Sea Star</t>
  </si>
  <si>
    <t>Linckia Sea Star</t>
  </si>
  <si>
    <t>Cushion Star</t>
  </si>
  <si>
    <t>Brittle Star</t>
  </si>
  <si>
    <t>Sea Cucumber</t>
  </si>
  <si>
    <t>Sea Slug</t>
  </si>
  <si>
    <t>Top Snail</t>
  </si>
  <si>
    <t>Cowry</t>
  </si>
  <si>
    <t>Octopus</t>
  </si>
  <si>
    <t>Shrimp</t>
  </si>
  <si>
    <t>Lobster</t>
  </si>
  <si>
    <t>Hermit Crab</t>
  </si>
  <si>
    <t>Crab</t>
  </si>
  <si>
    <t>Fireworm</t>
  </si>
  <si>
    <t>Christmas Tree Worm</t>
  </si>
  <si>
    <t>Cone Snail</t>
  </si>
  <si>
    <t xml:space="preserve">Team Boogie </t>
  </si>
  <si>
    <t xml:space="preserve">Team Butterflyfish </t>
  </si>
  <si>
    <t>Sand</t>
  </si>
  <si>
    <t>Pocillopora Live</t>
  </si>
  <si>
    <t>Porites Live</t>
  </si>
  <si>
    <t>Other Coral</t>
  </si>
  <si>
    <t>Seaweed</t>
  </si>
  <si>
    <t>Rock Rubble Turf</t>
  </si>
  <si>
    <t>Coral Total Live</t>
  </si>
  <si>
    <t>Pickle Wallet/Robin and the Sierras</t>
  </si>
  <si>
    <t>PIckle Wallet</t>
  </si>
  <si>
    <t>Stingray/XXY</t>
  </si>
  <si>
    <t>NMLB</t>
  </si>
  <si>
    <t>Butteryflyflish</t>
  </si>
  <si>
    <t>Transect</t>
  </si>
  <si>
    <t>0m</t>
  </si>
  <si>
    <t>0m A</t>
  </si>
  <si>
    <t>0m B</t>
  </si>
  <si>
    <t>5A</t>
  </si>
  <si>
    <t>5B</t>
  </si>
  <si>
    <t>10A</t>
  </si>
  <si>
    <t>10B</t>
  </si>
  <si>
    <t>20A</t>
  </si>
  <si>
    <t>20B</t>
  </si>
  <si>
    <t>Invertebrate counts lost</t>
  </si>
  <si>
    <t>Taxa</t>
  </si>
  <si>
    <t>Diet_Category</t>
  </si>
  <si>
    <t>Herbivore</t>
  </si>
  <si>
    <t>Carnivore</t>
  </si>
  <si>
    <t>Omnivore</t>
  </si>
  <si>
    <t>Corallivore</t>
  </si>
  <si>
    <t>Site_Name</t>
  </si>
  <si>
    <t>Human_Impact</t>
  </si>
  <si>
    <t>Latitude</t>
  </si>
  <si>
    <t>Longitude</t>
  </si>
  <si>
    <t xml:space="preserve">Anaehoomalu Bay </t>
  </si>
  <si>
    <t>High</t>
  </si>
  <si>
    <t>Kahaluu (High Use)</t>
  </si>
  <si>
    <t>Kahaluu (Low Use)</t>
  </si>
  <si>
    <t>Low</t>
  </si>
  <si>
    <t xml:space="preserve">Place of Refuge </t>
  </si>
  <si>
    <t>Puako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</si>
</sst>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charset val="1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E3CB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3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9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4" borderId="0" xfId="0" applyFont="1" applyFill="1" applyAlignment="1">
      <alignment wrapText="1"/>
    </xf>
    <xf numFmtId="164" fontId="0" fillId="0" borderId="0" xfId="0" applyNumberFormat="1"/>
    <xf numFmtId="164" fontId="6" fillId="0" borderId="0" xfId="0" applyNumberFormat="1" applyFont="1"/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11" fillId="0" borderId="0" xfId="0" applyFont="1"/>
    <xf numFmtId="0" fontId="16" fillId="0" borderId="0" xfId="0" applyFont="1"/>
    <xf numFmtId="0" fontId="17" fillId="0" borderId="0" xfId="0" applyFont="1"/>
  </cellXfs>
  <cellStyles count="13">
    <cellStyle name="Followed Hyperlink" xfId="10" builtinId="9" hidden="1"/>
    <cellStyle name="Followed Hyperlink" xfId="12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Hyperlink" xfId="1" builtinId="8" hidden="1"/>
    <cellStyle name="Normal" xfId="0" builtinId="0"/>
  </cellStyles>
  <dxfs count="1"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B6E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54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13.46484375" defaultRowHeight="15" customHeight="1" x14ac:dyDescent="0.45"/>
  <cols>
    <col min="1" max="22" width="13.46484375" style="15"/>
    <col min="23" max="55" width="13.46484375" style="15" customWidth="1"/>
    <col min="56" max="58" width="13.46484375" style="15"/>
    <col min="59" max="59" width="16.33203125" style="15" customWidth="1"/>
    <col min="60" max="16384" width="13.46484375" style="15"/>
  </cols>
  <sheetData>
    <row r="1" spans="1:66" s="21" customFormat="1" ht="28.5" x14ac:dyDescent="0.4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8" t="s">
        <v>27</v>
      </c>
      <c r="AC1" s="22" t="s">
        <v>28</v>
      </c>
      <c r="AD1" s="18" t="s">
        <v>29</v>
      </c>
      <c r="AE1" s="19" t="s">
        <v>30</v>
      </c>
      <c r="AF1" s="18" t="s">
        <v>31</v>
      </c>
      <c r="AG1" s="18" t="s">
        <v>32</v>
      </c>
      <c r="AH1" s="18" t="s">
        <v>33</v>
      </c>
      <c r="AI1" s="18" t="s">
        <v>34</v>
      </c>
      <c r="AJ1" s="18" t="s">
        <v>35</v>
      </c>
      <c r="AK1" s="18" t="s">
        <v>36</v>
      </c>
      <c r="AL1" s="18" t="s">
        <v>37</v>
      </c>
      <c r="AM1" s="18" t="s">
        <v>38</v>
      </c>
      <c r="AN1" s="18" t="s">
        <v>39</v>
      </c>
      <c r="AO1" s="18" t="s">
        <v>40</v>
      </c>
      <c r="AP1" s="19" t="s">
        <v>41</v>
      </c>
      <c r="AQ1" s="18" t="s">
        <v>42</v>
      </c>
      <c r="AR1" s="18" t="s">
        <v>43</v>
      </c>
      <c r="AS1" s="18" t="s">
        <v>44</v>
      </c>
      <c r="AT1" s="22" t="s">
        <v>45</v>
      </c>
      <c r="AU1" s="18" t="s">
        <v>46</v>
      </c>
      <c r="AV1" s="18" t="s">
        <v>47</v>
      </c>
      <c r="AW1" s="18" t="s">
        <v>48</v>
      </c>
      <c r="AX1" s="18" t="s">
        <v>49</v>
      </c>
      <c r="AY1" s="18" t="s">
        <v>50</v>
      </c>
      <c r="AZ1" s="18" t="s">
        <v>51</v>
      </c>
      <c r="BA1" s="18" t="s">
        <v>52</v>
      </c>
      <c r="BB1" s="18" t="s">
        <v>53</v>
      </c>
      <c r="BC1" s="18" t="s">
        <v>54</v>
      </c>
      <c r="BD1" s="22" t="s">
        <v>55</v>
      </c>
      <c r="BE1" s="18" t="s">
        <v>56</v>
      </c>
      <c r="BF1" s="18" t="s">
        <v>57</v>
      </c>
      <c r="BG1" s="22" t="s">
        <v>58</v>
      </c>
      <c r="BH1" s="18" t="s">
        <v>59</v>
      </c>
      <c r="BI1" s="18" t="s">
        <v>60</v>
      </c>
      <c r="BJ1" s="19" t="s">
        <v>61</v>
      </c>
      <c r="BK1" s="20" t="s">
        <v>62</v>
      </c>
      <c r="BL1" s="21" t="s">
        <v>63</v>
      </c>
      <c r="BM1" s="21" t="s">
        <v>64</v>
      </c>
      <c r="BN1" s="21" t="s">
        <v>65</v>
      </c>
    </row>
    <row r="2" spans="1:66" ht="14.25" x14ac:dyDescent="0.45">
      <c r="A2" s="13">
        <v>2014</v>
      </c>
      <c r="B2" s="16" t="s">
        <v>66</v>
      </c>
      <c r="C2" s="13">
        <v>1</v>
      </c>
      <c r="D2" s="13"/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2</v>
      </c>
      <c r="K2" s="13">
        <v>0</v>
      </c>
      <c r="L2" s="13">
        <v>0</v>
      </c>
      <c r="M2" s="15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11</v>
      </c>
      <c r="U2" s="13">
        <v>0</v>
      </c>
      <c r="V2" s="13">
        <v>0</v>
      </c>
      <c r="W2" s="13">
        <v>0</v>
      </c>
      <c r="X2" s="13">
        <v>0</v>
      </c>
      <c r="Y2" s="13">
        <v>2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5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5">
        <v>0</v>
      </c>
      <c r="AL2" s="13">
        <v>0</v>
      </c>
      <c r="AM2" s="13">
        <v>0</v>
      </c>
      <c r="AN2" s="13">
        <v>1</v>
      </c>
      <c r="AO2" s="13">
        <v>0</v>
      </c>
      <c r="AP2" s="15">
        <v>0</v>
      </c>
      <c r="AQ2" s="13">
        <v>0</v>
      </c>
      <c r="AR2" s="13">
        <v>0</v>
      </c>
      <c r="AS2" s="13">
        <v>0</v>
      </c>
      <c r="AT2" s="13">
        <v>0</v>
      </c>
      <c r="AU2" s="13">
        <v>0</v>
      </c>
      <c r="AV2" s="13">
        <v>0</v>
      </c>
      <c r="AW2" s="15">
        <v>0</v>
      </c>
      <c r="AX2" s="13">
        <v>0</v>
      </c>
      <c r="AY2" s="13">
        <v>0</v>
      </c>
      <c r="AZ2" s="13">
        <v>3</v>
      </c>
      <c r="BA2" s="13">
        <v>0</v>
      </c>
      <c r="BB2" s="13">
        <v>0</v>
      </c>
      <c r="BC2" s="13">
        <v>0</v>
      </c>
      <c r="BD2" s="13">
        <v>0</v>
      </c>
      <c r="BE2" s="13">
        <v>0</v>
      </c>
      <c r="BF2" s="13">
        <v>0</v>
      </c>
      <c r="BG2" s="13">
        <v>0</v>
      </c>
      <c r="BH2" s="13">
        <v>0</v>
      </c>
      <c r="BI2" s="13">
        <v>0</v>
      </c>
      <c r="BJ2" s="15">
        <v>0</v>
      </c>
      <c r="BK2" s="13">
        <v>0</v>
      </c>
      <c r="BL2" s="15">
        <v>0</v>
      </c>
      <c r="BM2" s="15">
        <v>0</v>
      </c>
      <c r="BN2" s="15">
        <v>0</v>
      </c>
    </row>
    <row r="3" spans="1:66" ht="14.25" x14ac:dyDescent="0.45">
      <c r="A3" s="13">
        <v>2014</v>
      </c>
      <c r="B3" s="16" t="s">
        <v>66</v>
      </c>
      <c r="C3" s="13">
        <v>2</v>
      </c>
      <c r="D3" s="13"/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5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1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5">
        <v>0</v>
      </c>
      <c r="AF3" s="13">
        <v>0</v>
      </c>
      <c r="AG3" s="13">
        <v>0</v>
      </c>
      <c r="AH3" s="13">
        <v>0</v>
      </c>
      <c r="AI3" s="13">
        <v>0</v>
      </c>
      <c r="AJ3" s="13">
        <v>1</v>
      </c>
      <c r="AK3" s="15">
        <v>0</v>
      </c>
      <c r="AL3" s="13">
        <v>0</v>
      </c>
      <c r="AM3" s="13">
        <v>0</v>
      </c>
      <c r="AN3" s="13">
        <v>2</v>
      </c>
      <c r="AO3" s="13">
        <v>0</v>
      </c>
      <c r="AP3" s="15">
        <v>0</v>
      </c>
      <c r="AQ3" s="13">
        <v>0</v>
      </c>
      <c r="AR3" s="13">
        <v>0</v>
      </c>
      <c r="AS3" s="13">
        <v>0</v>
      </c>
      <c r="AT3" s="13">
        <v>0</v>
      </c>
      <c r="AU3" s="13">
        <v>0</v>
      </c>
      <c r="AV3" s="13">
        <v>0</v>
      </c>
      <c r="AW3" s="15">
        <v>0</v>
      </c>
      <c r="AX3" s="13">
        <v>1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3">
        <v>0</v>
      </c>
      <c r="BF3" s="13">
        <v>0</v>
      </c>
      <c r="BG3" s="13">
        <v>0</v>
      </c>
      <c r="BH3" s="13">
        <v>0</v>
      </c>
      <c r="BI3" s="13">
        <v>0</v>
      </c>
      <c r="BJ3" s="15">
        <v>0</v>
      </c>
      <c r="BK3" s="13">
        <v>0</v>
      </c>
      <c r="BL3" s="15">
        <v>0</v>
      </c>
      <c r="BM3" s="15">
        <v>0</v>
      </c>
      <c r="BN3" s="15">
        <v>0</v>
      </c>
    </row>
    <row r="4" spans="1:66" ht="14.25" x14ac:dyDescent="0.45">
      <c r="A4" s="13">
        <v>2014</v>
      </c>
      <c r="B4" s="16" t="s">
        <v>66</v>
      </c>
      <c r="C4" s="13">
        <v>3</v>
      </c>
      <c r="D4" s="13"/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5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3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5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5">
        <v>0</v>
      </c>
      <c r="AL4" s="13">
        <v>0</v>
      </c>
      <c r="AM4" s="13">
        <v>0</v>
      </c>
      <c r="AN4" s="13">
        <v>0</v>
      </c>
      <c r="AO4" s="13">
        <v>0</v>
      </c>
      <c r="AP4" s="15">
        <v>0</v>
      </c>
      <c r="AQ4" s="13">
        <v>0</v>
      </c>
      <c r="AR4" s="13">
        <v>0</v>
      </c>
      <c r="AS4" s="13">
        <v>0</v>
      </c>
      <c r="AT4" s="13">
        <v>0</v>
      </c>
      <c r="AU4" s="13">
        <v>0</v>
      </c>
      <c r="AV4" s="13">
        <v>0</v>
      </c>
      <c r="AW4" s="15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3">
        <v>0</v>
      </c>
      <c r="BF4" s="13">
        <v>0</v>
      </c>
      <c r="BG4" s="13">
        <v>0</v>
      </c>
      <c r="BH4" s="13">
        <v>0</v>
      </c>
      <c r="BI4" s="13">
        <v>0</v>
      </c>
      <c r="BJ4" s="15">
        <v>0</v>
      </c>
      <c r="BK4" s="13">
        <v>0</v>
      </c>
      <c r="BL4" s="15">
        <v>0</v>
      </c>
      <c r="BM4" s="15">
        <v>0</v>
      </c>
      <c r="BN4" s="15">
        <v>0</v>
      </c>
    </row>
    <row r="5" spans="1:66" ht="14.25" x14ac:dyDescent="0.45">
      <c r="A5" s="13">
        <v>2014</v>
      </c>
      <c r="B5" s="16" t="s">
        <v>66</v>
      </c>
      <c r="C5" s="13">
        <v>4</v>
      </c>
      <c r="D5" s="13"/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5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5">
        <v>0</v>
      </c>
      <c r="AF5" s="13">
        <v>0</v>
      </c>
      <c r="AG5" s="13">
        <v>0</v>
      </c>
      <c r="AH5" s="13">
        <v>0</v>
      </c>
      <c r="AI5" s="13">
        <v>0</v>
      </c>
      <c r="AJ5" s="13">
        <v>7</v>
      </c>
      <c r="AK5" s="15">
        <v>0</v>
      </c>
      <c r="AL5" s="13">
        <v>0</v>
      </c>
      <c r="AM5" s="13">
        <v>0</v>
      </c>
      <c r="AN5" s="13">
        <v>0</v>
      </c>
      <c r="AO5" s="13">
        <v>0</v>
      </c>
      <c r="AP5" s="15">
        <v>0</v>
      </c>
      <c r="AQ5" s="13">
        <v>0</v>
      </c>
      <c r="AR5" s="13">
        <v>1</v>
      </c>
      <c r="AS5" s="13">
        <v>0</v>
      </c>
      <c r="AT5" s="13">
        <v>0</v>
      </c>
      <c r="AU5" s="13">
        <v>0</v>
      </c>
      <c r="AV5" s="13">
        <v>0</v>
      </c>
      <c r="AW5" s="15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5">
        <v>0</v>
      </c>
      <c r="BK5" s="13">
        <v>0</v>
      </c>
      <c r="BL5" s="15">
        <v>0</v>
      </c>
      <c r="BM5" s="15">
        <v>0</v>
      </c>
      <c r="BN5" s="15">
        <v>0</v>
      </c>
    </row>
    <row r="6" spans="1:66" ht="14.25" x14ac:dyDescent="0.45">
      <c r="A6" s="13">
        <v>2014</v>
      </c>
      <c r="B6" s="16" t="s">
        <v>67</v>
      </c>
      <c r="C6" s="13">
        <v>1</v>
      </c>
      <c r="D6" s="13"/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5">
        <v>0</v>
      </c>
      <c r="N6" s="13">
        <v>0</v>
      </c>
      <c r="O6" s="13">
        <v>0</v>
      </c>
      <c r="P6" s="13">
        <v>12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5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5">
        <v>0</v>
      </c>
      <c r="AL6" s="13">
        <v>0</v>
      </c>
      <c r="AM6" s="13">
        <v>0</v>
      </c>
      <c r="AN6" s="13">
        <v>0</v>
      </c>
      <c r="AO6" s="13">
        <v>0</v>
      </c>
      <c r="AP6" s="15">
        <v>0</v>
      </c>
      <c r="AQ6" s="13">
        <v>1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5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2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5">
        <v>0</v>
      </c>
      <c r="BK6" s="13">
        <v>0</v>
      </c>
      <c r="BL6" s="15">
        <v>0</v>
      </c>
      <c r="BM6" s="15">
        <v>0</v>
      </c>
      <c r="BN6" s="15">
        <v>0</v>
      </c>
    </row>
    <row r="7" spans="1:66" ht="14.25" x14ac:dyDescent="0.45">
      <c r="A7" s="13">
        <v>2014</v>
      </c>
      <c r="B7" s="16" t="s">
        <v>67</v>
      </c>
      <c r="C7" s="13">
        <v>2</v>
      </c>
      <c r="D7" s="13"/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5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5">
        <v>0</v>
      </c>
      <c r="AF7" s="13">
        <v>2</v>
      </c>
      <c r="AG7" s="13">
        <v>0</v>
      </c>
      <c r="AH7" s="13">
        <v>0</v>
      </c>
      <c r="AI7" s="13">
        <v>0</v>
      </c>
      <c r="AJ7" s="13">
        <v>0</v>
      </c>
      <c r="AK7" s="15">
        <v>0</v>
      </c>
      <c r="AL7" s="13">
        <v>0</v>
      </c>
      <c r="AM7" s="13">
        <v>0</v>
      </c>
      <c r="AN7" s="13">
        <v>0</v>
      </c>
      <c r="AO7" s="13">
        <v>0</v>
      </c>
      <c r="AP7" s="15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5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6</v>
      </c>
      <c r="BI7" s="13">
        <v>0</v>
      </c>
      <c r="BJ7" s="15">
        <v>0</v>
      </c>
      <c r="BK7" s="13">
        <v>0</v>
      </c>
      <c r="BL7" s="15">
        <v>0</v>
      </c>
      <c r="BM7" s="15">
        <v>0</v>
      </c>
      <c r="BN7" s="15">
        <v>0</v>
      </c>
    </row>
    <row r="8" spans="1:66" ht="14.25" x14ac:dyDescent="0.45">
      <c r="A8" s="13">
        <v>2014</v>
      </c>
      <c r="B8" s="16" t="s">
        <v>67</v>
      </c>
      <c r="C8" s="13">
        <v>3</v>
      </c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5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2</v>
      </c>
      <c r="AE8" s="15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5">
        <v>0</v>
      </c>
      <c r="AL8" s="13">
        <v>0</v>
      </c>
      <c r="AM8" s="13">
        <v>0</v>
      </c>
      <c r="AN8" s="13">
        <v>0</v>
      </c>
      <c r="AO8" s="13">
        <v>1</v>
      </c>
      <c r="AP8" s="15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5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5">
        <v>0</v>
      </c>
      <c r="BK8" s="13">
        <v>0</v>
      </c>
      <c r="BL8" s="15">
        <v>0</v>
      </c>
      <c r="BM8" s="15">
        <v>0</v>
      </c>
      <c r="BN8" s="15">
        <v>0</v>
      </c>
    </row>
    <row r="9" spans="1:66" ht="14.25" x14ac:dyDescent="0.45">
      <c r="A9" s="13">
        <v>2014</v>
      </c>
      <c r="B9" s="16" t="s">
        <v>67</v>
      </c>
      <c r="C9" s="13">
        <v>4</v>
      </c>
      <c r="D9" s="13"/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5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2</v>
      </c>
      <c r="AE9" s="15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5">
        <v>0</v>
      </c>
      <c r="AL9" s="13">
        <v>0</v>
      </c>
      <c r="AM9" s="13">
        <v>0</v>
      </c>
      <c r="AN9" s="13">
        <v>0</v>
      </c>
      <c r="AO9" s="13">
        <v>0</v>
      </c>
      <c r="AP9" s="15">
        <v>0</v>
      </c>
      <c r="AQ9" s="13">
        <v>2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5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1</v>
      </c>
      <c r="BI9" s="13">
        <v>0</v>
      </c>
      <c r="BJ9" s="15">
        <v>0</v>
      </c>
      <c r="BK9" s="13">
        <v>0</v>
      </c>
      <c r="BL9" s="15">
        <v>0</v>
      </c>
      <c r="BM9" s="15">
        <v>0</v>
      </c>
      <c r="BN9" s="15">
        <v>0</v>
      </c>
    </row>
    <row r="10" spans="1:66" ht="14.25" x14ac:dyDescent="0.45">
      <c r="A10" s="13">
        <v>2014</v>
      </c>
      <c r="B10" s="16" t="s">
        <v>67</v>
      </c>
      <c r="C10" s="13">
        <v>5</v>
      </c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5">
        <v>0</v>
      </c>
      <c r="N10" s="13">
        <v>0</v>
      </c>
      <c r="O10" s="13">
        <v>0</v>
      </c>
      <c r="P10" s="13">
        <v>16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60</v>
      </c>
      <c r="AE10" s="15">
        <v>0</v>
      </c>
      <c r="AF10" s="13">
        <v>1</v>
      </c>
      <c r="AG10" s="13">
        <v>0</v>
      </c>
      <c r="AH10" s="13">
        <v>0</v>
      </c>
      <c r="AI10" s="13">
        <v>0</v>
      </c>
      <c r="AJ10" s="13">
        <v>0</v>
      </c>
      <c r="AK10" s="15">
        <v>0</v>
      </c>
      <c r="AL10" s="13">
        <v>1</v>
      </c>
      <c r="AM10" s="13">
        <v>0</v>
      </c>
      <c r="AN10" s="13">
        <v>0</v>
      </c>
      <c r="AO10" s="13">
        <v>1</v>
      </c>
      <c r="AP10" s="15">
        <v>0</v>
      </c>
      <c r="AQ10" s="13">
        <v>1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5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1</v>
      </c>
      <c r="BF10" s="13">
        <v>0</v>
      </c>
      <c r="BG10" s="13">
        <v>0</v>
      </c>
      <c r="BH10" s="13">
        <v>3</v>
      </c>
      <c r="BI10" s="13">
        <v>0</v>
      </c>
      <c r="BJ10" s="15">
        <v>0</v>
      </c>
      <c r="BK10" s="13">
        <v>0</v>
      </c>
      <c r="BL10" s="15">
        <v>0</v>
      </c>
      <c r="BM10" s="15">
        <v>0</v>
      </c>
      <c r="BN10" s="15">
        <v>0</v>
      </c>
    </row>
    <row r="11" spans="1:66" ht="14.25" x14ac:dyDescent="0.45">
      <c r="A11" s="13">
        <v>2014</v>
      </c>
      <c r="B11" s="16" t="s">
        <v>67</v>
      </c>
      <c r="C11" s="13">
        <v>6</v>
      </c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5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5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1</v>
      </c>
      <c r="AK11" s="15">
        <v>0</v>
      </c>
      <c r="AL11" s="13">
        <v>0</v>
      </c>
      <c r="AM11" s="13">
        <v>0</v>
      </c>
      <c r="AN11" s="13">
        <v>0</v>
      </c>
      <c r="AO11" s="13">
        <v>2</v>
      </c>
      <c r="AP11" s="15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5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5">
        <v>0</v>
      </c>
      <c r="BK11" s="13">
        <v>0</v>
      </c>
      <c r="BL11" s="15">
        <v>0</v>
      </c>
      <c r="BM11" s="15">
        <v>0</v>
      </c>
      <c r="BN11" s="15">
        <v>0</v>
      </c>
    </row>
    <row r="12" spans="1:66" ht="14.25" x14ac:dyDescent="0.45">
      <c r="A12" s="13">
        <v>2014</v>
      </c>
      <c r="B12" s="16" t="s">
        <v>67</v>
      </c>
      <c r="C12" s="13">
        <v>7</v>
      </c>
      <c r="D12" s="13"/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5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1</v>
      </c>
      <c r="AD12" s="13">
        <v>0</v>
      </c>
      <c r="AE12" s="15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5">
        <v>0</v>
      </c>
      <c r="AL12" s="13">
        <v>1</v>
      </c>
      <c r="AM12" s="13">
        <v>0</v>
      </c>
      <c r="AN12" s="13">
        <v>0</v>
      </c>
      <c r="AO12" s="13">
        <v>1</v>
      </c>
      <c r="AP12" s="15">
        <v>0</v>
      </c>
      <c r="AQ12" s="13">
        <v>1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5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1</v>
      </c>
      <c r="BH12" s="13">
        <v>0</v>
      </c>
      <c r="BI12" s="13">
        <v>0</v>
      </c>
      <c r="BJ12" s="15">
        <v>0</v>
      </c>
      <c r="BK12" s="13">
        <v>0</v>
      </c>
      <c r="BL12" s="15">
        <v>0</v>
      </c>
      <c r="BM12" s="15">
        <v>0</v>
      </c>
      <c r="BN12" s="15">
        <v>0</v>
      </c>
    </row>
    <row r="13" spans="1:66" ht="14.25" x14ac:dyDescent="0.45">
      <c r="A13" s="13">
        <v>2014</v>
      </c>
      <c r="B13" s="16" t="s">
        <v>67</v>
      </c>
      <c r="C13" s="13">
        <v>8</v>
      </c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5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5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5">
        <v>0</v>
      </c>
      <c r="AL13" s="13">
        <v>0</v>
      </c>
      <c r="AM13" s="13">
        <v>0</v>
      </c>
      <c r="AN13" s="13">
        <v>0</v>
      </c>
      <c r="AO13" s="13">
        <v>1</v>
      </c>
      <c r="AP13" s="15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5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1</v>
      </c>
      <c r="BH13" s="13">
        <v>0</v>
      </c>
      <c r="BI13" s="13">
        <v>0</v>
      </c>
      <c r="BJ13" s="15">
        <v>0</v>
      </c>
      <c r="BK13" s="13">
        <v>0</v>
      </c>
      <c r="BL13" s="15">
        <v>0</v>
      </c>
      <c r="BM13" s="15">
        <v>0</v>
      </c>
      <c r="BN13" s="15">
        <v>0</v>
      </c>
    </row>
    <row r="14" spans="1:66" ht="14.25" x14ac:dyDescent="0.45">
      <c r="A14" s="13">
        <v>2014</v>
      </c>
      <c r="B14" s="16" t="s">
        <v>68</v>
      </c>
      <c r="C14" s="13">
        <v>1</v>
      </c>
      <c r="D14" s="13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5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4</v>
      </c>
      <c r="AE14" s="15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5">
        <v>0</v>
      </c>
      <c r="AL14" s="13">
        <v>0</v>
      </c>
      <c r="AM14" s="13">
        <v>0</v>
      </c>
      <c r="AN14" s="13">
        <v>0</v>
      </c>
      <c r="AO14" s="13">
        <v>0</v>
      </c>
      <c r="AP14" s="15">
        <v>0</v>
      </c>
      <c r="AQ14" s="13">
        <v>11</v>
      </c>
      <c r="AR14" s="13">
        <v>0</v>
      </c>
      <c r="AS14" s="13">
        <v>0</v>
      </c>
      <c r="AT14" s="13">
        <v>2</v>
      </c>
      <c r="AU14" s="13">
        <v>0</v>
      </c>
      <c r="AV14" s="13">
        <v>0</v>
      </c>
      <c r="AW14" s="15">
        <v>0</v>
      </c>
      <c r="AX14" s="13">
        <v>0</v>
      </c>
      <c r="AY14" s="13">
        <v>0</v>
      </c>
      <c r="AZ14" s="13">
        <v>2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4</v>
      </c>
      <c r="BI14" s="13">
        <v>0</v>
      </c>
      <c r="BJ14" s="15">
        <v>0</v>
      </c>
      <c r="BK14" s="13">
        <v>0</v>
      </c>
      <c r="BL14" s="15">
        <v>0</v>
      </c>
      <c r="BM14" s="15">
        <v>0</v>
      </c>
      <c r="BN14" s="15">
        <v>0</v>
      </c>
    </row>
    <row r="15" spans="1:66" ht="14.25" x14ac:dyDescent="0.45">
      <c r="A15" s="13">
        <v>2014</v>
      </c>
      <c r="B15" s="16" t="s">
        <v>68</v>
      </c>
      <c r="C15" s="13">
        <v>2</v>
      </c>
      <c r="D15" s="13"/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5">
        <v>0</v>
      </c>
      <c r="N15" s="13">
        <v>0</v>
      </c>
      <c r="O15" s="13">
        <v>0</v>
      </c>
      <c r="P15" s="13">
        <v>1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2</v>
      </c>
      <c r="Z15" s="13">
        <v>0</v>
      </c>
      <c r="AA15" s="13">
        <v>0</v>
      </c>
      <c r="AB15" s="13">
        <v>1</v>
      </c>
      <c r="AC15" s="13">
        <v>0</v>
      </c>
      <c r="AD15" s="13">
        <v>0</v>
      </c>
      <c r="AE15" s="15">
        <v>0</v>
      </c>
      <c r="AF15" s="13">
        <v>3</v>
      </c>
      <c r="AG15" s="13">
        <v>0</v>
      </c>
      <c r="AH15" s="13">
        <v>0</v>
      </c>
      <c r="AI15" s="13">
        <v>0</v>
      </c>
      <c r="AJ15" s="13">
        <v>0</v>
      </c>
      <c r="AK15" s="15">
        <v>0</v>
      </c>
      <c r="AL15" s="13">
        <v>0</v>
      </c>
      <c r="AM15" s="13">
        <v>0</v>
      </c>
      <c r="AN15" s="13">
        <v>0</v>
      </c>
      <c r="AO15" s="13">
        <v>0</v>
      </c>
      <c r="AP15" s="15">
        <v>0</v>
      </c>
      <c r="AQ15" s="13">
        <v>7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5">
        <v>0</v>
      </c>
      <c r="AX15" s="13">
        <v>0</v>
      </c>
      <c r="AY15" s="13">
        <v>0</v>
      </c>
      <c r="AZ15" s="13">
        <v>5</v>
      </c>
      <c r="BA15" s="13">
        <v>0</v>
      </c>
      <c r="BB15" s="13">
        <v>0</v>
      </c>
      <c r="BC15" s="13">
        <v>0</v>
      </c>
      <c r="BD15" s="13">
        <v>0</v>
      </c>
      <c r="BE15" s="13">
        <v>2</v>
      </c>
      <c r="BF15" s="13">
        <v>0</v>
      </c>
      <c r="BG15" s="13">
        <v>0</v>
      </c>
      <c r="BH15" s="13">
        <v>5</v>
      </c>
      <c r="BI15" s="13">
        <v>0</v>
      </c>
      <c r="BJ15" s="15">
        <v>0</v>
      </c>
      <c r="BK15" s="13">
        <v>0</v>
      </c>
      <c r="BL15" s="15">
        <v>0</v>
      </c>
      <c r="BM15" s="15">
        <v>0</v>
      </c>
      <c r="BN15" s="15">
        <v>0</v>
      </c>
    </row>
    <row r="16" spans="1:66" ht="14.25" x14ac:dyDescent="0.45">
      <c r="A16" s="13">
        <v>2014</v>
      </c>
      <c r="B16" s="16" t="s">
        <v>68</v>
      </c>
      <c r="C16" s="13">
        <v>3</v>
      </c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5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2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5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5">
        <v>0</v>
      </c>
      <c r="AL16" s="13">
        <v>0</v>
      </c>
      <c r="AM16" s="13">
        <v>0</v>
      </c>
      <c r="AN16" s="13">
        <v>1</v>
      </c>
      <c r="AO16" s="13">
        <v>0</v>
      </c>
      <c r="AP16" s="15">
        <v>0</v>
      </c>
      <c r="AQ16" s="13">
        <v>1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5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5">
        <v>0</v>
      </c>
      <c r="BK16" s="13">
        <v>0</v>
      </c>
      <c r="BL16" s="15">
        <v>0</v>
      </c>
      <c r="BM16" s="15">
        <v>0</v>
      </c>
      <c r="BN16" s="15">
        <v>0</v>
      </c>
    </row>
    <row r="17" spans="1:66" ht="14.25" x14ac:dyDescent="0.45">
      <c r="A17" s="13">
        <v>2014</v>
      </c>
      <c r="B17" s="16" t="s">
        <v>68</v>
      </c>
      <c r="C17" s="13">
        <v>4</v>
      </c>
      <c r="D17" s="13"/>
      <c r="E17" s="13">
        <v>0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2</v>
      </c>
      <c r="L17" s="13">
        <v>0</v>
      </c>
      <c r="M17" s="15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1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5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5">
        <v>0</v>
      </c>
      <c r="AL17" s="13">
        <v>0</v>
      </c>
      <c r="AM17" s="13">
        <v>0</v>
      </c>
      <c r="AN17" s="13">
        <v>0</v>
      </c>
      <c r="AO17" s="13">
        <v>0</v>
      </c>
      <c r="AP17" s="15">
        <v>0</v>
      </c>
      <c r="AQ17" s="13">
        <v>2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5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5">
        <v>0</v>
      </c>
      <c r="BK17" s="13">
        <v>0</v>
      </c>
      <c r="BL17" s="15">
        <v>0</v>
      </c>
      <c r="BM17" s="15">
        <v>0</v>
      </c>
      <c r="BN17" s="15">
        <v>0</v>
      </c>
    </row>
    <row r="18" spans="1:66" ht="14.25" x14ac:dyDescent="0.45">
      <c r="A18" s="13">
        <v>2014</v>
      </c>
      <c r="B18" s="16" t="s">
        <v>68</v>
      </c>
      <c r="C18" s="13">
        <v>5</v>
      </c>
      <c r="D18" s="13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5">
        <v>0</v>
      </c>
      <c r="N18" s="13">
        <v>0</v>
      </c>
      <c r="O18" s="13">
        <v>0</v>
      </c>
      <c r="P18" s="13">
        <v>7</v>
      </c>
      <c r="Q18" s="13">
        <v>1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5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5">
        <v>0</v>
      </c>
      <c r="AL18" s="13">
        <v>0</v>
      </c>
      <c r="AM18" s="13">
        <v>0</v>
      </c>
      <c r="AN18" s="13">
        <v>0</v>
      </c>
      <c r="AO18" s="13">
        <v>0</v>
      </c>
      <c r="AP18" s="15">
        <v>0</v>
      </c>
      <c r="AQ18" s="13">
        <v>6</v>
      </c>
      <c r="AR18" s="13">
        <v>0</v>
      </c>
      <c r="AS18" s="13">
        <v>0</v>
      </c>
      <c r="AT18" s="13">
        <v>1</v>
      </c>
      <c r="AU18" s="13">
        <v>0</v>
      </c>
      <c r="AV18" s="13">
        <v>0</v>
      </c>
      <c r="AW18" s="15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1</v>
      </c>
      <c r="BF18" s="13">
        <v>0</v>
      </c>
      <c r="BG18" s="13">
        <v>0</v>
      </c>
      <c r="BH18" s="13">
        <v>3</v>
      </c>
      <c r="BI18" s="13">
        <v>0</v>
      </c>
      <c r="BJ18" s="15">
        <v>0</v>
      </c>
      <c r="BK18" s="13">
        <v>0</v>
      </c>
      <c r="BL18" s="15">
        <v>0</v>
      </c>
      <c r="BM18" s="15">
        <v>0</v>
      </c>
      <c r="BN18" s="15">
        <v>0</v>
      </c>
    </row>
    <row r="19" spans="1:66" ht="14.25" x14ac:dyDescent="0.45">
      <c r="A19" s="13">
        <v>2014</v>
      </c>
      <c r="B19" s="16" t="s">
        <v>68</v>
      </c>
      <c r="C19" s="13">
        <v>6</v>
      </c>
      <c r="D19" s="13"/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5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2</v>
      </c>
      <c r="AE19" s="15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5">
        <v>0</v>
      </c>
      <c r="AL19" s="13">
        <v>0</v>
      </c>
      <c r="AM19" s="13">
        <v>0</v>
      </c>
      <c r="AN19" s="13">
        <v>0</v>
      </c>
      <c r="AO19" s="13">
        <v>0</v>
      </c>
      <c r="AP19" s="15">
        <v>0</v>
      </c>
      <c r="AQ19" s="13">
        <v>1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5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1</v>
      </c>
      <c r="BF19" s="13">
        <v>0</v>
      </c>
      <c r="BG19" s="13">
        <v>0</v>
      </c>
      <c r="BH19" s="13">
        <v>0</v>
      </c>
      <c r="BI19" s="13">
        <v>0</v>
      </c>
      <c r="BJ19" s="15">
        <v>0</v>
      </c>
      <c r="BK19" s="13">
        <v>0</v>
      </c>
      <c r="BL19" s="15">
        <v>0</v>
      </c>
      <c r="BM19" s="15">
        <v>0</v>
      </c>
      <c r="BN19" s="15">
        <v>0</v>
      </c>
    </row>
    <row r="20" spans="1:66" ht="14.25" x14ac:dyDescent="0.45">
      <c r="A20" s="13">
        <v>2014</v>
      </c>
      <c r="B20" s="16" t="s">
        <v>68</v>
      </c>
      <c r="C20" s="13">
        <v>7</v>
      </c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5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1</v>
      </c>
      <c r="AE20" s="15">
        <v>0</v>
      </c>
      <c r="AF20" s="13">
        <v>1</v>
      </c>
      <c r="AG20" s="13">
        <v>2</v>
      </c>
      <c r="AH20" s="13">
        <v>0</v>
      </c>
      <c r="AI20" s="13">
        <v>0</v>
      </c>
      <c r="AJ20" s="13">
        <v>0</v>
      </c>
      <c r="AK20" s="15">
        <v>0</v>
      </c>
      <c r="AL20" s="13">
        <v>2</v>
      </c>
      <c r="AM20" s="13">
        <v>0</v>
      </c>
      <c r="AN20" s="13">
        <v>0</v>
      </c>
      <c r="AO20" s="13">
        <v>1</v>
      </c>
      <c r="AP20" s="15">
        <v>0</v>
      </c>
      <c r="AQ20" s="13">
        <v>3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5">
        <v>0</v>
      </c>
      <c r="AX20" s="13">
        <v>0</v>
      </c>
      <c r="AY20" s="13">
        <v>0</v>
      </c>
      <c r="AZ20" s="13">
        <v>2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11</v>
      </c>
      <c r="BI20" s="13">
        <v>0</v>
      </c>
      <c r="BJ20" s="15">
        <v>0</v>
      </c>
      <c r="BK20" s="13">
        <v>0</v>
      </c>
      <c r="BL20" s="15">
        <v>0</v>
      </c>
      <c r="BM20" s="15">
        <v>0</v>
      </c>
      <c r="BN20" s="15">
        <v>0</v>
      </c>
    </row>
    <row r="21" spans="1:66" ht="14.25" x14ac:dyDescent="0.45">
      <c r="A21" s="13">
        <v>2014</v>
      </c>
      <c r="B21" s="16" t="s">
        <v>68</v>
      </c>
      <c r="C21" s="13">
        <v>8</v>
      </c>
      <c r="D21" s="13"/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5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2</v>
      </c>
      <c r="AE21" s="15">
        <v>0</v>
      </c>
      <c r="AF21" s="13">
        <v>0</v>
      </c>
      <c r="AG21" s="13">
        <v>3</v>
      </c>
      <c r="AH21" s="13">
        <v>0</v>
      </c>
      <c r="AI21" s="13">
        <v>0</v>
      </c>
      <c r="AJ21" s="13">
        <v>0</v>
      </c>
      <c r="AK21" s="15">
        <v>0</v>
      </c>
      <c r="AL21" s="13">
        <v>0</v>
      </c>
      <c r="AM21" s="13">
        <v>0</v>
      </c>
      <c r="AN21" s="13">
        <v>0</v>
      </c>
      <c r="AO21" s="13">
        <v>0</v>
      </c>
      <c r="AP21" s="15">
        <v>0</v>
      </c>
      <c r="AQ21" s="13">
        <v>0</v>
      </c>
      <c r="AR21" s="13">
        <v>2</v>
      </c>
      <c r="AS21" s="13">
        <v>0</v>
      </c>
      <c r="AT21" s="13">
        <v>0</v>
      </c>
      <c r="AU21" s="13">
        <v>0</v>
      </c>
      <c r="AV21" s="13">
        <v>0</v>
      </c>
      <c r="AW21" s="15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5">
        <v>0</v>
      </c>
      <c r="BK21" s="13">
        <v>0</v>
      </c>
      <c r="BL21" s="15">
        <v>0</v>
      </c>
      <c r="BM21" s="15">
        <v>0</v>
      </c>
      <c r="BN21" s="15">
        <v>0</v>
      </c>
    </row>
    <row r="22" spans="1:66" ht="14.25" x14ac:dyDescent="0.45">
      <c r="A22" s="13">
        <v>2014</v>
      </c>
      <c r="B22" s="16" t="s">
        <v>69</v>
      </c>
      <c r="C22" s="13">
        <v>1</v>
      </c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5">
        <v>0</v>
      </c>
      <c r="N22" s="13">
        <v>0</v>
      </c>
      <c r="O22" s="13">
        <v>0</v>
      </c>
      <c r="P22" s="13">
        <v>0</v>
      </c>
      <c r="Q22" s="13">
        <v>4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5">
        <v>0</v>
      </c>
      <c r="AF22" s="13">
        <v>2</v>
      </c>
      <c r="AG22" s="13">
        <v>0</v>
      </c>
      <c r="AH22" s="13">
        <v>0</v>
      </c>
      <c r="AI22" s="13">
        <v>0</v>
      </c>
      <c r="AJ22" s="13">
        <v>1</v>
      </c>
      <c r="AK22" s="15">
        <v>0</v>
      </c>
      <c r="AL22" s="13">
        <v>0</v>
      </c>
      <c r="AM22" s="13">
        <v>0</v>
      </c>
      <c r="AN22" s="13">
        <v>0</v>
      </c>
      <c r="AO22" s="13">
        <v>0</v>
      </c>
      <c r="AP22" s="15">
        <v>0</v>
      </c>
      <c r="AQ22" s="13">
        <v>0</v>
      </c>
      <c r="AR22" s="13">
        <v>0</v>
      </c>
      <c r="AS22" s="13">
        <v>0</v>
      </c>
      <c r="AT22" s="13">
        <v>1</v>
      </c>
      <c r="AU22" s="13">
        <v>0</v>
      </c>
      <c r="AV22" s="13">
        <v>0</v>
      </c>
      <c r="AW22" s="15">
        <v>0</v>
      </c>
      <c r="AX22" s="13">
        <v>0</v>
      </c>
      <c r="AY22" s="13">
        <v>6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8</v>
      </c>
      <c r="BI22" s="13">
        <v>0</v>
      </c>
      <c r="BJ22" s="15">
        <v>0</v>
      </c>
      <c r="BK22" s="13">
        <v>0</v>
      </c>
      <c r="BL22" s="15">
        <v>0</v>
      </c>
      <c r="BM22" s="15">
        <v>0</v>
      </c>
      <c r="BN22" s="15">
        <v>0</v>
      </c>
    </row>
    <row r="23" spans="1:66" ht="14.25" x14ac:dyDescent="0.45">
      <c r="A23" s="13">
        <v>2014</v>
      </c>
      <c r="B23" s="16" t="s">
        <v>69</v>
      </c>
      <c r="C23" s="13">
        <v>2</v>
      </c>
      <c r="D23" s="13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5">
        <v>0</v>
      </c>
      <c r="N23" s="13">
        <v>0</v>
      </c>
      <c r="O23" s="13">
        <v>0</v>
      </c>
      <c r="P23" s="13">
        <v>2</v>
      </c>
      <c r="Q23" s="13">
        <v>0</v>
      </c>
      <c r="R23" s="13">
        <v>2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3</v>
      </c>
      <c r="AE23" s="15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5">
        <v>0</v>
      </c>
      <c r="AL23" s="13">
        <v>0</v>
      </c>
      <c r="AM23" s="13">
        <v>0</v>
      </c>
      <c r="AN23" s="13">
        <v>0</v>
      </c>
      <c r="AO23" s="13">
        <v>0</v>
      </c>
      <c r="AP23" s="15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5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1</v>
      </c>
      <c r="BF23" s="13">
        <v>0</v>
      </c>
      <c r="BG23" s="13">
        <v>0</v>
      </c>
      <c r="BH23" s="13">
        <v>7</v>
      </c>
      <c r="BI23" s="13">
        <v>0</v>
      </c>
      <c r="BJ23" s="15">
        <v>0</v>
      </c>
      <c r="BK23" s="13">
        <v>0</v>
      </c>
      <c r="BL23" s="15">
        <v>0</v>
      </c>
      <c r="BM23" s="15">
        <v>0</v>
      </c>
      <c r="BN23" s="15">
        <v>0</v>
      </c>
    </row>
    <row r="24" spans="1:66" ht="14.25" x14ac:dyDescent="0.45">
      <c r="A24" s="13">
        <v>2014</v>
      </c>
      <c r="B24" s="16" t="s">
        <v>69</v>
      </c>
      <c r="C24" s="13">
        <v>3</v>
      </c>
      <c r="D24" s="13"/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5">
        <v>0</v>
      </c>
      <c r="N24" s="13">
        <v>0</v>
      </c>
      <c r="O24" s="13">
        <v>0</v>
      </c>
      <c r="P24" s="13">
        <v>0</v>
      </c>
      <c r="Q24" s="13">
        <v>0</v>
      </c>
      <c r="R24" s="13">
        <v>1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2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5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5">
        <v>0</v>
      </c>
      <c r="AL24" s="13">
        <v>0</v>
      </c>
      <c r="AM24" s="13">
        <v>0</v>
      </c>
      <c r="AN24" s="13">
        <v>0</v>
      </c>
      <c r="AO24" s="13">
        <v>0</v>
      </c>
      <c r="AP24" s="15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5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5">
        <v>0</v>
      </c>
      <c r="BK24" s="13">
        <v>0</v>
      </c>
      <c r="BL24" s="15">
        <v>0</v>
      </c>
      <c r="BM24" s="15">
        <v>0</v>
      </c>
      <c r="BN24" s="15">
        <v>0</v>
      </c>
    </row>
    <row r="25" spans="1:66" ht="14.25" x14ac:dyDescent="0.45">
      <c r="A25" s="13">
        <v>2014</v>
      </c>
      <c r="B25" s="16" t="s">
        <v>69</v>
      </c>
      <c r="C25" s="13">
        <v>4</v>
      </c>
      <c r="D25" s="13"/>
      <c r="E25" s="13">
        <v>0</v>
      </c>
      <c r="F25" s="13">
        <v>1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0</v>
      </c>
      <c r="M25" s="15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7</v>
      </c>
      <c r="U25" s="13">
        <v>0</v>
      </c>
      <c r="V25" s="13">
        <v>1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5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5">
        <v>0</v>
      </c>
      <c r="AL25" s="13">
        <v>0</v>
      </c>
      <c r="AM25" s="13">
        <v>0</v>
      </c>
      <c r="AN25" s="13">
        <v>0</v>
      </c>
      <c r="AO25" s="13">
        <v>0</v>
      </c>
      <c r="AP25" s="15">
        <v>0</v>
      </c>
      <c r="AQ25" s="13">
        <v>3</v>
      </c>
      <c r="AR25" s="13">
        <v>4</v>
      </c>
      <c r="AS25" s="13">
        <v>0</v>
      </c>
      <c r="AT25" s="13">
        <v>0</v>
      </c>
      <c r="AU25" s="13">
        <v>0</v>
      </c>
      <c r="AV25" s="13">
        <v>0</v>
      </c>
      <c r="AW25" s="15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1</v>
      </c>
      <c r="BF25" s="13">
        <v>0</v>
      </c>
      <c r="BG25" s="13">
        <v>0</v>
      </c>
      <c r="BH25" s="13">
        <v>3</v>
      </c>
      <c r="BI25" s="13">
        <v>0</v>
      </c>
      <c r="BJ25" s="15">
        <v>0</v>
      </c>
      <c r="BK25" s="13">
        <v>0</v>
      </c>
      <c r="BL25" s="15">
        <v>0</v>
      </c>
      <c r="BM25" s="15">
        <v>0</v>
      </c>
      <c r="BN25" s="15">
        <v>0</v>
      </c>
    </row>
    <row r="26" spans="1:66" ht="14.25" x14ac:dyDescent="0.45">
      <c r="A26" s="13">
        <v>2014</v>
      </c>
      <c r="B26" s="16" t="s">
        <v>69</v>
      </c>
      <c r="C26" s="13">
        <v>5</v>
      </c>
      <c r="D26" s="13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5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4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5">
        <v>0</v>
      </c>
      <c r="AF26" s="13">
        <v>2</v>
      </c>
      <c r="AG26" s="13">
        <v>0</v>
      </c>
      <c r="AH26" s="13">
        <v>1</v>
      </c>
      <c r="AI26" s="13">
        <v>0</v>
      </c>
      <c r="AJ26" s="13">
        <v>0</v>
      </c>
      <c r="AK26" s="15">
        <v>0</v>
      </c>
      <c r="AL26" s="13">
        <v>0</v>
      </c>
      <c r="AM26" s="13">
        <v>0</v>
      </c>
      <c r="AN26" s="13">
        <v>0</v>
      </c>
      <c r="AO26" s="13">
        <v>0</v>
      </c>
      <c r="AP26" s="15">
        <v>0</v>
      </c>
      <c r="AQ26" s="13">
        <v>1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5">
        <v>0</v>
      </c>
      <c r="AX26" s="13">
        <v>0</v>
      </c>
      <c r="AY26" s="13">
        <v>6</v>
      </c>
      <c r="AZ26" s="13">
        <v>0</v>
      </c>
      <c r="BA26" s="13">
        <v>0</v>
      </c>
      <c r="BB26" s="13">
        <v>1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16</v>
      </c>
      <c r="BI26" s="13">
        <v>0</v>
      </c>
      <c r="BJ26" s="15">
        <v>0</v>
      </c>
      <c r="BK26" s="13">
        <v>0</v>
      </c>
      <c r="BL26" s="15">
        <v>0</v>
      </c>
      <c r="BM26" s="15">
        <v>0</v>
      </c>
      <c r="BN26" s="15">
        <v>0</v>
      </c>
    </row>
    <row r="27" spans="1:66" ht="14.25" x14ac:dyDescent="0.45">
      <c r="A27" s="13">
        <v>2014</v>
      </c>
      <c r="B27" s="16" t="s">
        <v>69</v>
      </c>
      <c r="C27" s="13">
        <v>6</v>
      </c>
      <c r="D27" s="13"/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0</v>
      </c>
      <c r="M27" s="15">
        <v>0</v>
      </c>
      <c r="N27" s="13">
        <v>0</v>
      </c>
      <c r="O27" s="13">
        <v>0</v>
      </c>
      <c r="P27" s="13">
        <v>0</v>
      </c>
      <c r="Q27" s="13">
        <v>1</v>
      </c>
      <c r="R27" s="13">
        <v>0</v>
      </c>
      <c r="S27" s="13">
        <v>0</v>
      </c>
      <c r="T27" s="13">
        <v>2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5">
        <v>0</v>
      </c>
      <c r="AF27" s="13">
        <v>4</v>
      </c>
      <c r="AG27" s="13">
        <v>0</v>
      </c>
      <c r="AH27" s="13">
        <v>0</v>
      </c>
      <c r="AI27" s="13">
        <v>0</v>
      </c>
      <c r="AJ27" s="13">
        <v>0</v>
      </c>
      <c r="AK27" s="15">
        <v>0</v>
      </c>
      <c r="AL27" s="13">
        <v>1</v>
      </c>
      <c r="AM27" s="13">
        <v>0</v>
      </c>
      <c r="AN27" s="13">
        <v>0</v>
      </c>
      <c r="AO27" s="13">
        <v>1</v>
      </c>
      <c r="AP27" s="15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5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2</v>
      </c>
      <c r="BE27" s="13">
        <v>0</v>
      </c>
      <c r="BF27" s="13">
        <v>0</v>
      </c>
      <c r="BG27" s="13">
        <v>0</v>
      </c>
      <c r="BH27" s="13">
        <v>9</v>
      </c>
      <c r="BI27" s="13">
        <v>0</v>
      </c>
      <c r="BJ27" s="15">
        <v>0</v>
      </c>
      <c r="BK27" s="13">
        <v>0</v>
      </c>
      <c r="BL27" s="15">
        <v>0</v>
      </c>
      <c r="BM27" s="15">
        <v>0</v>
      </c>
      <c r="BN27" s="15">
        <v>0</v>
      </c>
    </row>
    <row r="28" spans="1:66" ht="14.25" x14ac:dyDescent="0.45">
      <c r="A28" s="13">
        <v>2014</v>
      </c>
      <c r="B28" s="16" t="s">
        <v>70</v>
      </c>
      <c r="C28" s="13">
        <v>1</v>
      </c>
      <c r="D28" s="13"/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4</v>
      </c>
      <c r="K28" s="13">
        <v>0</v>
      </c>
      <c r="L28" s="13">
        <v>0</v>
      </c>
      <c r="M28" s="15">
        <v>0</v>
      </c>
      <c r="N28" s="13">
        <v>0</v>
      </c>
      <c r="O28" s="13">
        <v>0</v>
      </c>
      <c r="P28" s="13">
        <v>8</v>
      </c>
      <c r="Q28" s="13">
        <v>1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5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5">
        <v>0</v>
      </c>
      <c r="AL28" s="13">
        <v>0</v>
      </c>
      <c r="AM28" s="13">
        <v>0</v>
      </c>
      <c r="AN28" s="13">
        <v>0</v>
      </c>
      <c r="AO28" s="13">
        <v>0</v>
      </c>
      <c r="AP28" s="15">
        <v>0</v>
      </c>
      <c r="AQ28" s="13">
        <v>8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5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24</v>
      </c>
      <c r="BI28" s="13">
        <v>4</v>
      </c>
      <c r="BJ28" s="15">
        <v>0</v>
      </c>
      <c r="BK28" s="13">
        <v>0</v>
      </c>
      <c r="BL28" s="15">
        <v>0</v>
      </c>
      <c r="BM28" s="15">
        <v>0</v>
      </c>
      <c r="BN28" s="15">
        <v>0</v>
      </c>
    </row>
    <row r="29" spans="1:66" ht="14.25" x14ac:dyDescent="0.45">
      <c r="A29" s="13">
        <v>2014</v>
      </c>
      <c r="B29" s="16" t="s">
        <v>70</v>
      </c>
      <c r="C29" s="13">
        <v>2</v>
      </c>
      <c r="D29" s="13"/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5">
        <v>0</v>
      </c>
      <c r="N29" s="13">
        <v>0</v>
      </c>
      <c r="O29" s="13">
        <v>0</v>
      </c>
      <c r="P29" s="13">
        <v>0</v>
      </c>
      <c r="Q29" s="13">
        <v>1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1</v>
      </c>
      <c r="Y29" s="13">
        <v>1</v>
      </c>
      <c r="Z29" s="13">
        <v>0</v>
      </c>
      <c r="AA29" s="13">
        <v>0</v>
      </c>
      <c r="AB29" s="13">
        <v>0</v>
      </c>
      <c r="AC29" s="13">
        <v>6</v>
      </c>
      <c r="AD29" s="13">
        <v>0</v>
      </c>
      <c r="AE29" s="15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5">
        <v>0</v>
      </c>
      <c r="AL29" s="13">
        <v>0</v>
      </c>
      <c r="AM29" s="13">
        <v>0</v>
      </c>
      <c r="AN29" s="13">
        <v>6</v>
      </c>
      <c r="AO29" s="13">
        <v>0</v>
      </c>
      <c r="AP29" s="15">
        <v>0</v>
      </c>
      <c r="AQ29" s="13">
        <v>2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5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2</v>
      </c>
      <c r="BI29" s="13">
        <v>0</v>
      </c>
      <c r="BJ29" s="15">
        <v>0</v>
      </c>
      <c r="BK29" s="13">
        <v>0</v>
      </c>
      <c r="BL29" s="15">
        <v>0</v>
      </c>
      <c r="BM29" s="15">
        <v>0</v>
      </c>
      <c r="BN29" s="15">
        <v>0</v>
      </c>
    </row>
    <row r="30" spans="1:66" ht="14.25" x14ac:dyDescent="0.45">
      <c r="A30" s="13">
        <v>2014</v>
      </c>
      <c r="B30" s="16" t="s">
        <v>70</v>
      </c>
      <c r="C30" s="13">
        <v>3</v>
      </c>
      <c r="D30" s="13"/>
      <c r="E30" s="13">
        <v>0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5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5">
        <v>0</v>
      </c>
      <c r="AF30" s="13">
        <v>3</v>
      </c>
      <c r="AG30" s="13">
        <v>0</v>
      </c>
      <c r="AH30" s="13">
        <v>0</v>
      </c>
      <c r="AI30" s="13">
        <v>0</v>
      </c>
      <c r="AJ30" s="13">
        <v>0</v>
      </c>
      <c r="AK30" s="15">
        <v>0</v>
      </c>
      <c r="AL30" s="13">
        <v>0</v>
      </c>
      <c r="AM30" s="13">
        <v>0</v>
      </c>
      <c r="AN30" s="13">
        <v>7</v>
      </c>
      <c r="AO30" s="13">
        <v>0</v>
      </c>
      <c r="AP30" s="15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5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1</v>
      </c>
      <c r="BI30" s="13">
        <v>0</v>
      </c>
      <c r="BJ30" s="15">
        <v>0</v>
      </c>
      <c r="BK30" s="13">
        <v>0</v>
      </c>
      <c r="BL30" s="15">
        <v>0</v>
      </c>
      <c r="BM30" s="15">
        <v>0</v>
      </c>
      <c r="BN30" s="15">
        <v>0</v>
      </c>
    </row>
    <row r="31" spans="1:66" ht="14.25" x14ac:dyDescent="0.45">
      <c r="A31" s="13">
        <v>2014</v>
      </c>
      <c r="B31" s="16" t="s">
        <v>70</v>
      </c>
      <c r="C31" s="13">
        <v>4</v>
      </c>
      <c r="D31" s="13"/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7</v>
      </c>
      <c r="K31" s="13">
        <v>0</v>
      </c>
      <c r="L31" s="13">
        <v>0</v>
      </c>
      <c r="M31" s="15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3</v>
      </c>
      <c r="AE31" s="15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5">
        <v>0</v>
      </c>
      <c r="AL31" s="13">
        <v>0</v>
      </c>
      <c r="AM31" s="13">
        <v>0</v>
      </c>
      <c r="AN31" s="13">
        <v>0</v>
      </c>
      <c r="AO31" s="13">
        <v>0</v>
      </c>
      <c r="AP31" s="15">
        <v>0</v>
      </c>
      <c r="AQ31" s="13">
        <v>6</v>
      </c>
      <c r="AR31" s="13">
        <v>0</v>
      </c>
      <c r="AS31" s="13">
        <v>1</v>
      </c>
      <c r="AT31" s="13">
        <v>0</v>
      </c>
      <c r="AU31" s="13">
        <v>0</v>
      </c>
      <c r="AV31" s="13">
        <v>0</v>
      </c>
      <c r="AW31" s="15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2</v>
      </c>
      <c r="BF31" s="13">
        <v>0</v>
      </c>
      <c r="BG31" s="13">
        <v>0</v>
      </c>
      <c r="BH31" s="13">
        <v>6</v>
      </c>
      <c r="BI31" s="13">
        <v>0</v>
      </c>
      <c r="BJ31" s="15">
        <v>0</v>
      </c>
      <c r="BK31" s="13">
        <v>0</v>
      </c>
      <c r="BL31" s="15">
        <v>0</v>
      </c>
      <c r="BM31" s="15">
        <v>0</v>
      </c>
      <c r="BN31" s="15">
        <v>0</v>
      </c>
    </row>
    <row r="32" spans="1:66" ht="14.25" x14ac:dyDescent="0.45">
      <c r="A32" s="13">
        <v>2014</v>
      </c>
      <c r="B32" s="16" t="s">
        <v>70</v>
      </c>
      <c r="C32" s="13">
        <v>5</v>
      </c>
      <c r="D32" s="13"/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5">
        <v>0</v>
      </c>
      <c r="N32" s="13">
        <v>0</v>
      </c>
      <c r="O32" s="13">
        <v>0</v>
      </c>
      <c r="P32" s="13">
        <v>0</v>
      </c>
      <c r="Q32" s="13">
        <v>0</v>
      </c>
      <c r="R32" s="13">
        <v>1</v>
      </c>
      <c r="S32" s="13">
        <v>0</v>
      </c>
      <c r="T32" s="13">
        <v>0</v>
      </c>
      <c r="U32" s="13">
        <v>0</v>
      </c>
      <c r="V32" s="13">
        <v>4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1</v>
      </c>
      <c r="AE32" s="15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5">
        <v>0</v>
      </c>
      <c r="AL32" s="13">
        <v>1</v>
      </c>
      <c r="AM32" s="13">
        <v>0</v>
      </c>
      <c r="AN32" s="13">
        <v>0</v>
      </c>
      <c r="AO32" s="13">
        <v>0</v>
      </c>
      <c r="AP32" s="15">
        <v>0</v>
      </c>
      <c r="AQ32" s="13">
        <v>1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5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9</v>
      </c>
      <c r="BI32" s="13">
        <v>0</v>
      </c>
      <c r="BJ32" s="15">
        <v>0</v>
      </c>
      <c r="BK32" s="13">
        <v>0</v>
      </c>
      <c r="BL32" s="15">
        <v>0</v>
      </c>
      <c r="BM32" s="15">
        <v>0</v>
      </c>
      <c r="BN32" s="15">
        <v>0</v>
      </c>
    </row>
    <row r="33" spans="1:66" ht="14.25" x14ac:dyDescent="0.45">
      <c r="A33" s="13">
        <v>2014</v>
      </c>
      <c r="B33" s="16" t="s">
        <v>70</v>
      </c>
      <c r="C33" s="13">
        <v>6</v>
      </c>
      <c r="D33" s="13"/>
      <c r="E33" s="13">
        <v>0</v>
      </c>
      <c r="F33" s="13">
        <v>1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5">
        <v>0</v>
      </c>
      <c r="N33" s="13">
        <v>0</v>
      </c>
      <c r="O33" s="13">
        <v>0</v>
      </c>
      <c r="P33" s="13">
        <v>0</v>
      </c>
      <c r="Q33" s="13">
        <v>0</v>
      </c>
      <c r="R33" s="13">
        <v>5</v>
      </c>
      <c r="S33" s="13">
        <v>0</v>
      </c>
      <c r="T33" s="13">
        <v>0</v>
      </c>
      <c r="U33" s="13">
        <v>0</v>
      </c>
      <c r="V33" s="13">
        <v>5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5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5">
        <v>0</v>
      </c>
      <c r="AL33" s="13">
        <v>0</v>
      </c>
      <c r="AM33" s="13">
        <v>0</v>
      </c>
      <c r="AN33" s="13">
        <v>0</v>
      </c>
      <c r="AO33" s="13">
        <v>0</v>
      </c>
      <c r="AP33" s="15">
        <v>0</v>
      </c>
      <c r="AQ33" s="13">
        <v>3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5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1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2</v>
      </c>
      <c r="BI33" s="13">
        <v>0</v>
      </c>
      <c r="BJ33" s="15">
        <v>0</v>
      </c>
      <c r="BK33" s="13">
        <v>0</v>
      </c>
      <c r="BL33" s="15">
        <v>0</v>
      </c>
      <c r="BM33" s="15">
        <v>0</v>
      </c>
      <c r="BN33" s="15">
        <v>0</v>
      </c>
    </row>
    <row r="34" spans="1:66" ht="14.25" x14ac:dyDescent="0.45">
      <c r="A34" s="14">
        <v>2016</v>
      </c>
      <c r="B34" s="13" t="s">
        <v>66</v>
      </c>
      <c r="C34" s="14">
        <v>1</v>
      </c>
      <c r="D34" s="14"/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5">
        <v>0</v>
      </c>
      <c r="N34" s="14">
        <v>32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2</v>
      </c>
      <c r="V34" s="14">
        <v>2</v>
      </c>
      <c r="W34" s="14">
        <v>0</v>
      </c>
      <c r="X34" s="14">
        <v>0</v>
      </c>
      <c r="Y34" s="14">
        <v>0</v>
      </c>
      <c r="Z34" s="14">
        <v>0</v>
      </c>
      <c r="AA34" s="13">
        <v>0</v>
      </c>
      <c r="AB34" s="14">
        <v>0</v>
      </c>
      <c r="AC34" s="14">
        <v>0</v>
      </c>
      <c r="AD34" s="14">
        <v>1</v>
      </c>
      <c r="AE34" s="15">
        <v>0</v>
      </c>
      <c r="AF34" s="14">
        <v>0</v>
      </c>
      <c r="AG34" s="14">
        <v>1</v>
      </c>
      <c r="AH34" s="14">
        <v>0</v>
      </c>
      <c r="AI34" s="14">
        <v>0</v>
      </c>
      <c r="AJ34" s="14">
        <v>0</v>
      </c>
      <c r="AK34" s="15">
        <v>0</v>
      </c>
      <c r="AL34" s="14">
        <v>0</v>
      </c>
      <c r="AM34" s="14">
        <v>0</v>
      </c>
      <c r="AN34" s="14">
        <v>0</v>
      </c>
      <c r="AO34" s="14">
        <v>0</v>
      </c>
      <c r="AP34" s="15">
        <v>0</v>
      </c>
      <c r="AQ34" s="14">
        <v>17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5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14</v>
      </c>
      <c r="BJ34" s="15">
        <v>0</v>
      </c>
      <c r="BK34" s="14">
        <v>0</v>
      </c>
      <c r="BL34" s="15">
        <v>0</v>
      </c>
      <c r="BM34" s="15">
        <v>0</v>
      </c>
      <c r="BN34" s="15">
        <v>0</v>
      </c>
    </row>
    <row r="35" spans="1:66" ht="14.25" x14ac:dyDescent="0.45">
      <c r="A35" s="14">
        <v>2016</v>
      </c>
      <c r="B35" s="13" t="s">
        <v>66</v>
      </c>
      <c r="C35" s="14">
        <v>2</v>
      </c>
      <c r="D35" s="14"/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5">
        <v>0</v>
      </c>
      <c r="N35" s="14">
        <v>27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15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3">
        <v>0</v>
      </c>
      <c r="AB35" s="14">
        <v>0</v>
      </c>
      <c r="AC35" s="14">
        <v>0</v>
      </c>
      <c r="AD35" s="14">
        <v>0</v>
      </c>
      <c r="AE35" s="15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5">
        <v>0</v>
      </c>
      <c r="AL35" s="14">
        <v>0</v>
      </c>
      <c r="AM35" s="14">
        <v>0</v>
      </c>
      <c r="AN35" s="14">
        <v>0</v>
      </c>
      <c r="AO35" s="14">
        <v>0</v>
      </c>
      <c r="AP35" s="15">
        <v>0</v>
      </c>
      <c r="AQ35" s="14">
        <v>10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5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5">
        <v>0</v>
      </c>
      <c r="BK35" s="14">
        <v>0</v>
      </c>
      <c r="BL35" s="15">
        <v>0</v>
      </c>
      <c r="BM35" s="15">
        <v>0</v>
      </c>
      <c r="BN35" s="15">
        <v>0</v>
      </c>
    </row>
    <row r="36" spans="1:66" ht="14.25" x14ac:dyDescent="0.45">
      <c r="A36" s="14">
        <v>2016</v>
      </c>
      <c r="B36" s="13" t="s">
        <v>66</v>
      </c>
      <c r="C36" s="14">
        <v>3</v>
      </c>
      <c r="D36" s="14"/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5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5</v>
      </c>
      <c r="U36" s="14">
        <v>2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3">
        <v>0</v>
      </c>
      <c r="AB36" s="14">
        <v>0</v>
      </c>
      <c r="AC36" s="14">
        <v>0</v>
      </c>
      <c r="AD36" s="14">
        <v>27</v>
      </c>
      <c r="AE36" s="15">
        <v>0</v>
      </c>
      <c r="AF36" s="14">
        <v>0</v>
      </c>
      <c r="AG36" s="14">
        <v>3</v>
      </c>
      <c r="AH36" s="14">
        <v>0</v>
      </c>
      <c r="AI36" s="14">
        <v>0</v>
      </c>
      <c r="AJ36" s="14">
        <v>0</v>
      </c>
      <c r="AK36" s="15">
        <v>0</v>
      </c>
      <c r="AL36" s="14">
        <v>0</v>
      </c>
      <c r="AM36" s="14">
        <v>0</v>
      </c>
      <c r="AN36" s="14">
        <v>0</v>
      </c>
      <c r="AO36" s="14">
        <v>0</v>
      </c>
      <c r="AP36" s="15">
        <v>0</v>
      </c>
      <c r="AQ36" s="14">
        <v>3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5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5">
        <v>0</v>
      </c>
      <c r="BK36" s="14">
        <v>0</v>
      </c>
      <c r="BL36" s="15">
        <v>0</v>
      </c>
      <c r="BM36" s="15">
        <v>0</v>
      </c>
      <c r="BN36" s="15">
        <v>0</v>
      </c>
    </row>
    <row r="37" spans="1:66" ht="14.25" x14ac:dyDescent="0.45">
      <c r="A37" s="14">
        <v>2016</v>
      </c>
      <c r="B37" s="13" t="s">
        <v>66</v>
      </c>
      <c r="C37" s="14">
        <v>4</v>
      </c>
      <c r="D37" s="14"/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</v>
      </c>
      <c r="M37" s="15">
        <v>0</v>
      </c>
      <c r="N37" s="14">
        <v>8</v>
      </c>
      <c r="O37" s="14">
        <v>0</v>
      </c>
      <c r="P37" s="14">
        <v>3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3">
        <v>0</v>
      </c>
      <c r="AB37" s="14">
        <v>0</v>
      </c>
      <c r="AC37" s="14">
        <v>0</v>
      </c>
      <c r="AD37" s="14">
        <v>0</v>
      </c>
      <c r="AE37" s="15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5">
        <v>0</v>
      </c>
      <c r="AL37" s="14">
        <v>0</v>
      </c>
      <c r="AM37" s="14">
        <v>8</v>
      </c>
      <c r="AN37" s="14">
        <v>0</v>
      </c>
      <c r="AO37" s="14">
        <v>0</v>
      </c>
      <c r="AP37" s="15">
        <v>0</v>
      </c>
      <c r="AQ37" s="14">
        <v>3</v>
      </c>
      <c r="AR37" s="14">
        <v>0</v>
      </c>
      <c r="AS37" s="14">
        <v>0</v>
      </c>
      <c r="AT37" s="14">
        <v>3</v>
      </c>
      <c r="AU37" s="14">
        <v>0</v>
      </c>
      <c r="AV37" s="14">
        <v>0</v>
      </c>
      <c r="AW37" s="15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1</v>
      </c>
      <c r="BF37" s="14">
        <v>0</v>
      </c>
      <c r="BG37" s="14">
        <v>0</v>
      </c>
      <c r="BH37" s="14">
        <v>0</v>
      </c>
      <c r="BI37" s="14">
        <v>18</v>
      </c>
      <c r="BJ37" s="15">
        <v>0</v>
      </c>
      <c r="BK37" s="14">
        <v>0</v>
      </c>
      <c r="BL37" s="15">
        <v>0</v>
      </c>
      <c r="BM37" s="15">
        <v>0</v>
      </c>
      <c r="BN37" s="15">
        <v>0</v>
      </c>
    </row>
    <row r="38" spans="1:66" ht="14.25" x14ac:dyDescent="0.45">
      <c r="A38" s="14">
        <v>2016</v>
      </c>
      <c r="B38" s="13" t="s">
        <v>66</v>
      </c>
      <c r="C38" s="14">
        <v>5</v>
      </c>
      <c r="D38" s="14"/>
      <c r="E38" s="14">
        <v>2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5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2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3">
        <v>0</v>
      </c>
      <c r="AB38" s="14">
        <v>0</v>
      </c>
      <c r="AC38" s="14">
        <v>0</v>
      </c>
      <c r="AD38" s="14">
        <v>0</v>
      </c>
      <c r="AE38" s="15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2</v>
      </c>
      <c r="AK38" s="15">
        <v>0</v>
      </c>
      <c r="AL38" s="14">
        <v>0</v>
      </c>
      <c r="AM38" s="14">
        <v>0</v>
      </c>
      <c r="AN38" s="14">
        <v>0</v>
      </c>
      <c r="AO38" s="14">
        <v>0</v>
      </c>
      <c r="AP38" s="15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1</v>
      </c>
      <c r="AW38" s="15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5">
        <v>0</v>
      </c>
      <c r="BK38" s="14">
        <v>0</v>
      </c>
      <c r="BL38" s="15">
        <v>0</v>
      </c>
      <c r="BM38" s="15">
        <v>0</v>
      </c>
      <c r="BN38" s="15">
        <v>0</v>
      </c>
    </row>
    <row r="39" spans="1:66" ht="14.25" x14ac:dyDescent="0.45">
      <c r="A39" s="14">
        <v>2016</v>
      </c>
      <c r="B39" s="13" t="s">
        <v>66</v>
      </c>
      <c r="C39" s="14">
        <v>6</v>
      </c>
      <c r="D39" s="14"/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5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12</v>
      </c>
      <c r="U39" s="14">
        <v>7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3">
        <v>0</v>
      </c>
      <c r="AB39" s="14">
        <v>0</v>
      </c>
      <c r="AC39" s="14">
        <v>0</v>
      </c>
      <c r="AD39" s="14">
        <v>24</v>
      </c>
      <c r="AE39" s="15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5">
        <v>0</v>
      </c>
      <c r="AL39" s="14">
        <v>0</v>
      </c>
      <c r="AM39" s="14">
        <v>0</v>
      </c>
      <c r="AN39" s="14">
        <v>0</v>
      </c>
      <c r="AO39" s="14">
        <v>0</v>
      </c>
      <c r="AP39" s="15">
        <v>0</v>
      </c>
      <c r="AQ39" s="14">
        <v>8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5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5">
        <v>0</v>
      </c>
      <c r="BK39" s="14">
        <v>0</v>
      </c>
      <c r="BL39" s="15">
        <v>0</v>
      </c>
      <c r="BM39" s="15">
        <v>0</v>
      </c>
      <c r="BN39" s="15">
        <v>0</v>
      </c>
    </row>
    <row r="40" spans="1:66" ht="14.25" x14ac:dyDescent="0.45">
      <c r="A40" s="14">
        <v>2016</v>
      </c>
      <c r="B40" s="13" t="s">
        <v>66</v>
      </c>
      <c r="C40" s="14">
        <v>7</v>
      </c>
      <c r="D40" s="14"/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5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3">
        <v>0</v>
      </c>
      <c r="AB40" s="14">
        <v>0</v>
      </c>
      <c r="AC40" s="14">
        <v>0</v>
      </c>
      <c r="AD40" s="14">
        <v>0</v>
      </c>
      <c r="AE40" s="15">
        <v>0</v>
      </c>
      <c r="AF40" s="14">
        <v>1</v>
      </c>
      <c r="AG40" s="14">
        <v>0</v>
      </c>
      <c r="AH40" s="14">
        <v>0</v>
      </c>
      <c r="AI40" s="14">
        <v>0</v>
      </c>
      <c r="AJ40" s="14">
        <v>0</v>
      </c>
      <c r="AK40" s="15">
        <v>0</v>
      </c>
      <c r="AL40" s="14">
        <v>0</v>
      </c>
      <c r="AM40" s="14">
        <v>0</v>
      </c>
      <c r="AN40" s="14">
        <v>0</v>
      </c>
      <c r="AO40" s="14">
        <v>0</v>
      </c>
      <c r="AP40" s="15">
        <v>0</v>
      </c>
      <c r="AQ40" s="14">
        <v>1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5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5">
        <v>0</v>
      </c>
      <c r="BK40" s="14">
        <v>0</v>
      </c>
      <c r="BL40" s="15">
        <v>0</v>
      </c>
      <c r="BM40" s="15">
        <v>0</v>
      </c>
      <c r="BN40" s="15">
        <v>0</v>
      </c>
    </row>
    <row r="41" spans="1:66" ht="14.25" x14ac:dyDescent="0.45">
      <c r="A41" s="14">
        <v>2016</v>
      </c>
      <c r="B41" s="13" t="s">
        <v>67</v>
      </c>
      <c r="C41" s="14">
        <v>1</v>
      </c>
      <c r="D41" s="14"/>
      <c r="E41" s="14">
        <v>0</v>
      </c>
      <c r="F41" s="14">
        <v>8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5">
        <v>0</v>
      </c>
      <c r="N41" s="14">
        <v>8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7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3">
        <v>0</v>
      </c>
      <c r="AB41" s="14">
        <v>0</v>
      </c>
      <c r="AC41" s="14">
        <v>0</v>
      </c>
      <c r="AD41" s="14">
        <v>0</v>
      </c>
      <c r="AE41" s="15">
        <v>0</v>
      </c>
      <c r="AF41" s="14">
        <v>4</v>
      </c>
      <c r="AG41" s="14">
        <v>0</v>
      </c>
      <c r="AH41" s="14">
        <v>0</v>
      </c>
      <c r="AI41" s="14">
        <v>0</v>
      </c>
      <c r="AJ41" s="14">
        <v>0</v>
      </c>
      <c r="AK41" s="15">
        <v>0</v>
      </c>
      <c r="AL41" s="14">
        <v>0</v>
      </c>
      <c r="AM41" s="14">
        <v>0</v>
      </c>
      <c r="AN41" s="14">
        <v>0</v>
      </c>
      <c r="AO41" s="14">
        <v>0</v>
      </c>
      <c r="AP41" s="15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5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1</v>
      </c>
      <c r="BF41" s="14">
        <v>0</v>
      </c>
      <c r="BG41" s="14">
        <v>0</v>
      </c>
      <c r="BH41" s="14">
        <v>8</v>
      </c>
      <c r="BI41" s="14">
        <v>0</v>
      </c>
      <c r="BJ41" s="15">
        <v>0</v>
      </c>
      <c r="BK41" s="14">
        <v>0</v>
      </c>
      <c r="BL41" s="15">
        <v>0</v>
      </c>
      <c r="BM41" s="15">
        <v>0</v>
      </c>
      <c r="BN41" s="15">
        <v>0</v>
      </c>
    </row>
    <row r="42" spans="1:66" ht="14.25" x14ac:dyDescent="0.45">
      <c r="A42" s="14">
        <v>2016</v>
      </c>
      <c r="B42" s="13" t="s">
        <v>67</v>
      </c>
      <c r="C42" s="14">
        <v>2</v>
      </c>
      <c r="D42" s="14"/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5">
        <v>0</v>
      </c>
      <c r="N42" s="14">
        <v>8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3">
        <v>0</v>
      </c>
      <c r="AB42" s="14">
        <v>0</v>
      </c>
      <c r="AC42" s="14">
        <v>0</v>
      </c>
      <c r="AD42" s="14">
        <v>0</v>
      </c>
      <c r="AE42" s="15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5">
        <v>0</v>
      </c>
      <c r="AL42" s="14">
        <v>0</v>
      </c>
      <c r="AM42" s="14">
        <v>0</v>
      </c>
      <c r="AN42" s="14">
        <v>0</v>
      </c>
      <c r="AO42" s="14">
        <v>2</v>
      </c>
      <c r="AP42" s="15">
        <v>0</v>
      </c>
      <c r="AQ42" s="14">
        <v>0</v>
      </c>
      <c r="AR42" s="14">
        <v>0</v>
      </c>
      <c r="AS42" s="14">
        <v>0</v>
      </c>
      <c r="AT42" s="14">
        <v>1</v>
      </c>
      <c r="AU42" s="14">
        <v>0</v>
      </c>
      <c r="AV42" s="14">
        <v>0</v>
      </c>
      <c r="AW42" s="15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2</v>
      </c>
      <c r="BI42" s="14">
        <v>0</v>
      </c>
      <c r="BJ42" s="15">
        <v>0</v>
      </c>
      <c r="BK42" s="14">
        <v>1</v>
      </c>
      <c r="BL42" s="15">
        <v>0</v>
      </c>
      <c r="BM42" s="15">
        <v>0</v>
      </c>
      <c r="BN42" s="15">
        <v>0</v>
      </c>
    </row>
    <row r="43" spans="1:66" ht="14.25" x14ac:dyDescent="0.45">
      <c r="A43" s="14">
        <v>2016</v>
      </c>
      <c r="B43" s="13" t="s">
        <v>67</v>
      </c>
      <c r="C43" s="14">
        <v>3</v>
      </c>
      <c r="D43" s="14"/>
      <c r="E43" s="14">
        <v>8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5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3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3">
        <v>0</v>
      </c>
      <c r="AB43" s="14">
        <v>0</v>
      </c>
      <c r="AC43" s="14">
        <v>0</v>
      </c>
      <c r="AD43" s="14">
        <v>7</v>
      </c>
      <c r="AE43" s="15">
        <v>0</v>
      </c>
      <c r="AF43" s="14">
        <v>0</v>
      </c>
      <c r="AG43" s="14">
        <v>0</v>
      </c>
      <c r="AH43" s="14">
        <v>2</v>
      </c>
      <c r="AI43" s="14">
        <v>0</v>
      </c>
      <c r="AJ43" s="14">
        <v>0</v>
      </c>
      <c r="AK43" s="15">
        <v>0</v>
      </c>
      <c r="AL43" s="14">
        <v>0</v>
      </c>
      <c r="AM43" s="14">
        <v>0</v>
      </c>
      <c r="AN43" s="14">
        <v>0</v>
      </c>
      <c r="AO43" s="14">
        <v>0</v>
      </c>
      <c r="AP43" s="15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5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2</v>
      </c>
      <c r="BF43" s="14">
        <v>0</v>
      </c>
      <c r="BG43" s="14">
        <v>0</v>
      </c>
      <c r="BH43" s="14">
        <v>17</v>
      </c>
      <c r="BI43" s="14">
        <v>0</v>
      </c>
      <c r="BJ43" s="15">
        <v>0</v>
      </c>
      <c r="BK43" s="14">
        <v>0</v>
      </c>
      <c r="BL43" s="15">
        <v>0</v>
      </c>
      <c r="BM43" s="15">
        <v>0</v>
      </c>
      <c r="BN43" s="15">
        <v>0</v>
      </c>
    </row>
    <row r="44" spans="1:66" ht="14.25" x14ac:dyDescent="0.45">
      <c r="A44" s="14">
        <v>2016</v>
      </c>
      <c r="B44" s="13" t="s">
        <v>67</v>
      </c>
      <c r="C44" s="14">
        <v>4</v>
      </c>
      <c r="D44" s="14"/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5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4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3">
        <v>0</v>
      </c>
      <c r="AB44" s="14">
        <v>0</v>
      </c>
      <c r="AC44" s="14">
        <v>0</v>
      </c>
      <c r="AD44" s="14">
        <v>3</v>
      </c>
      <c r="AE44" s="15">
        <v>0</v>
      </c>
      <c r="AF44" s="14">
        <v>1</v>
      </c>
      <c r="AG44" s="14">
        <v>0</v>
      </c>
      <c r="AH44" s="14">
        <v>0</v>
      </c>
      <c r="AI44" s="14">
        <v>0</v>
      </c>
      <c r="AJ44" s="14">
        <v>1</v>
      </c>
      <c r="AK44" s="15">
        <v>0</v>
      </c>
      <c r="AL44" s="14">
        <v>0</v>
      </c>
      <c r="AM44" s="14">
        <v>0</v>
      </c>
      <c r="AN44" s="14">
        <v>0</v>
      </c>
      <c r="AO44" s="14">
        <v>0</v>
      </c>
      <c r="AP44" s="15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5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13</v>
      </c>
      <c r="BI44" s="14">
        <v>0</v>
      </c>
      <c r="BJ44" s="15">
        <v>0</v>
      </c>
      <c r="BK44" s="14">
        <v>0</v>
      </c>
      <c r="BL44" s="15">
        <v>0</v>
      </c>
      <c r="BM44" s="15">
        <v>0</v>
      </c>
      <c r="BN44" s="15">
        <v>0</v>
      </c>
    </row>
    <row r="45" spans="1:66" ht="14.25" x14ac:dyDescent="0.45">
      <c r="A45" s="14">
        <v>2016</v>
      </c>
      <c r="B45" s="13" t="s">
        <v>67</v>
      </c>
      <c r="C45" s="14">
        <v>5</v>
      </c>
      <c r="D45" s="14"/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5">
        <v>0</v>
      </c>
      <c r="N45" s="14">
        <v>0</v>
      </c>
      <c r="O45" s="14">
        <v>0</v>
      </c>
      <c r="P45" s="14">
        <v>3</v>
      </c>
      <c r="Q45" s="14">
        <v>0</v>
      </c>
      <c r="R45" s="14">
        <v>0</v>
      </c>
      <c r="S45" s="14">
        <v>0</v>
      </c>
      <c r="T45" s="14">
        <v>0</v>
      </c>
      <c r="U45" s="14">
        <v>12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3">
        <v>0</v>
      </c>
      <c r="AB45" s="14">
        <v>0</v>
      </c>
      <c r="AC45" s="14">
        <v>0</v>
      </c>
      <c r="AD45" s="14">
        <v>2</v>
      </c>
      <c r="AE45" s="15">
        <v>0</v>
      </c>
      <c r="AF45" s="14">
        <v>1</v>
      </c>
      <c r="AG45" s="14">
        <v>0</v>
      </c>
      <c r="AH45" s="14">
        <v>0</v>
      </c>
      <c r="AI45" s="14">
        <v>0</v>
      </c>
      <c r="AJ45" s="14">
        <v>0</v>
      </c>
      <c r="AK45" s="15">
        <v>0</v>
      </c>
      <c r="AL45" s="14">
        <v>0</v>
      </c>
      <c r="AM45" s="14">
        <v>0</v>
      </c>
      <c r="AN45" s="14">
        <v>0</v>
      </c>
      <c r="AO45" s="14">
        <v>0</v>
      </c>
      <c r="AP45" s="15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5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22</v>
      </c>
      <c r="BI45" s="14">
        <v>3</v>
      </c>
      <c r="BJ45" s="15">
        <v>0</v>
      </c>
      <c r="BK45" s="14">
        <v>0</v>
      </c>
      <c r="BL45" s="15">
        <v>0</v>
      </c>
      <c r="BM45" s="15">
        <v>0</v>
      </c>
      <c r="BN45" s="15">
        <v>0</v>
      </c>
    </row>
    <row r="46" spans="1:66" ht="14.25" x14ac:dyDescent="0.45">
      <c r="A46" s="14">
        <v>2016</v>
      </c>
      <c r="B46" s="13" t="s">
        <v>67</v>
      </c>
      <c r="C46" s="14">
        <v>6</v>
      </c>
      <c r="D46" s="14"/>
      <c r="E46" s="14">
        <v>2</v>
      </c>
      <c r="F46" s="14">
        <v>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5">
        <v>0</v>
      </c>
      <c r="N46" s="14">
        <v>1</v>
      </c>
      <c r="O46" s="14">
        <v>0</v>
      </c>
      <c r="P46" s="14">
        <v>1</v>
      </c>
      <c r="Q46" s="14">
        <v>0</v>
      </c>
      <c r="R46" s="14">
        <v>0</v>
      </c>
      <c r="S46" s="14">
        <v>0</v>
      </c>
      <c r="T46" s="14">
        <v>0</v>
      </c>
      <c r="U46" s="14">
        <v>11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3">
        <v>0</v>
      </c>
      <c r="AB46" s="14">
        <v>0</v>
      </c>
      <c r="AC46" s="14">
        <v>0</v>
      </c>
      <c r="AD46" s="14">
        <v>0</v>
      </c>
      <c r="AE46" s="15">
        <v>0</v>
      </c>
      <c r="AF46" s="14">
        <v>2</v>
      </c>
      <c r="AG46" s="14">
        <v>1</v>
      </c>
      <c r="AH46" s="14">
        <v>0</v>
      </c>
      <c r="AI46" s="14">
        <v>0</v>
      </c>
      <c r="AJ46" s="14">
        <v>1</v>
      </c>
      <c r="AK46" s="15">
        <v>0</v>
      </c>
      <c r="AL46" s="14">
        <v>0</v>
      </c>
      <c r="AM46" s="14">
        <v>0</v>
      </c>
      <c r="AN46" s="14">
        <v>0</v>
      </c>
      <c r="AO46" s="14">
        <v>0</v>
      </c>
      <c r="AP46" s="15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5">
        <v>0</v>
      </c>
      <c r="AX46" s="14">
        <v>0</v>
      </c>
      <c r="AY46" s="14">
        <v>0</v>
      </c>
      <c r="AZ46" s="14">
        <v>0</v>
      </c>
      <c r="BA46" s="14">
        <v>2</v>
      </c>
      <c r="BB46" s="14">
        <v>0</v>
      </c>
      <c r="BC46" s="14">
        <v>0</v>
      </c>
      <c r="BD46" s="14">
        <v>0</v>
      </c>
      <c r="BE46" s="14">
        <v>0</v>
      </c>
      <c r="BF46" s="14">
        <v>1</v>
      </c>
      <c r="BG46" s="14">
        <v>0</v>
      </c>
      <c r="BH46" s="14">
        <v>5</v>
      </c>
      <c r="BI46" s="14">
        <v>0</v>
      </c>
      <c r="BJ46" s="15">
        <v>0</v>
      </c>
      <c r="BK46" s="14">
        <v>0</v>
      </c>
      <c r="BL46" s="15">
        <v>0</v>
      </c>
      <c r="BM46" s="15">
        <v>0</v>
      </c>
      <c r="BN46" s="15">
        <v>0</v>
      </c>
    </row>
    <row r="47" spans="1:66" ht="14.25" x14ac:dyDescent="0.45">
      <c r="A47" s="14">
        <v>2016</v>
      </c>
      <c r="B47" s="13" t="s">
        <v>68</v>
      </c>
      <c r="C47" s="14">
        <v>1</v>
      </c>
      <c r="D47" s="14"/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5">
        <v>0</v>
      </c>
      <c r="N47" s="14">
        <v>0</v>
      </c>
      <c r="O47" s="14">
        <v>0</v>
      </c>
      <c r="P47" s="14">
        <v>0</v>
      </c>
      <c r="Q47" s="14">
        <v>4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3">
        <v>0</v>
      </c>
      <c r="AB47" s="14">
        <v>0</v>
      </c>
      <c r="AC47" s="14">
        <v>0</v>
      </c>
      <c r="AD47" s="14">
        <v>2</v>
      </c>
      <c r="AE47" s="15">
        <v>0</v>
      </c>
      <c r="AF47" s="14">
        <v>1</v>
      </c>
      <c r="AG47" s="14">
        <v>0</v>
      </c>
      <c r="AH47" s="14">
        <v>0</v>
      </c>
      <c r="AI47" s="14">
        <v>0</v>
      </c>
      <c r="AJ47" s="14">
        <v>0</v>
      </c>
      <c r="AK47" s="15">
        <v>0</v>
      </c>
      <c r="AL47" s="14">
        <v>0</v>
      </c>
      <c r="AM47" s="14">
        <v>0</v>
      </c>
      <c r="AN47" s="14">
        <v>0</v>
      </c>
      <c r="AO47" s="14">
        <v>0</v>
      </c>
      <c r="AP47" s="15">
        <v>0</v>
      </c>
      <c r="AQ47" s="14">
        <v>10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5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5">
        <v>0</v>
      </c>
      <c r="BK47" s="14">
        <v>0</v>
      </c>
      <c r="BL47" s="15">
        <v>0</v>
      </c>
      <c r="BM47" s="15">
        <v>0</v>
      </c>
      <c r="BN47" s="15">
        <v>0</v>
      </c>
    </row>
    <row r="48" spans="1:66" ht="14.25" x14ac:dyDescent="0.45">
      <c r="A48" s="14">
        <v>2016</v>
      </c>
      <c r="B48" s="14" t="s">
        <v>68</v>
      </c>
      <c r="C48" s="14">
        <v>2</v>
      </c>
      <c r="D48" s="14"/>
      <c r="E48" s="14">
        <v>3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5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2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3">
        <v>0</v>
      </c>
      <c r="AB48" s="14">
        <v>0</v>
      </c>
      <c r="AC48" s="14">
        <v>0</v>
      </c>
      <c r="AD48" s="14">
        <v>0</v>
      </c>
      <c r="AE48" s="15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5">
        <v>0</v>
      </c>
      <c r="AL48" s="14">
        <v>0</v>
      </c>
      <c r="AM48" s="14">
        <v>0</v>
      </c>
      <c r="AN48" s="14">
        <v>0</v>
      </c>
      <c r="AO48" s="14">
        <v>0</v>
      </c>
      <c r="AP48" s="15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5">
        <v>0</v>
      </c>
      <c r="AX48" s="14">
        <v>0</v>
      </c>
      <c r="AY48" s="14">
        <v>0</v>
      </c>
      <c r="AZ48" s="14">
        <v>2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3</v>
      </c>
      <c r="BI48" s="14">
        <v>0</v>
      </c>
      <c r="BJ48" s="15">
        <v>0</v>
      </c>
      <c r="BK48" s="14">
        <v>0</v>
      </c>
      <c r="BL48" s="15">
        <v>0</v>
      </c>
      <c r="BM48" s="15">
        <v>0</v>
      </c>
      <c r="BN48" s="15">
        <v>0</v>
      </c>
    </row>
    <row r="49" spans="1:66" ht="14.25" x14ac:dyDescent="0.45">
      <c r="A49" s="14">
        <v>2016</v>
      </c>
      <c r="B49" s="14" t="s">
        <v>68</v>
      </c>
      <c r="C49" s="14">
        <v>3</v>
      </c>
      <c r="D49" s="14"/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5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3">
        <v>0</v>
      </c>
      <c r="AB49" s="14">
        <v>0</v>
      </c>
      <c r="AC49" s="14">
        <v>0</v>
      </c>
      <c r="AD49" s="14">
        <v>0</v>
      </c>
      <c r="AE49" s="15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5">
        <v>0</v>
      </c>
      <c r="AL49" s="14">
        <v>0</v>
      </c>
      <c r="AM49" s="14">
        <v>2</v>
      </c>
      <c r="AN49" s="14">
        <v>0</v>
      </c>
      <c r="AO49" s="14">
        <v>0</v>
      </c>
      <c r="AP49" s="15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5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5">
        <v>0</v>
      </c>
      <c r="BK49" s="14">
        <v>0</v>
      </c>
      <c r="BL49" s="15">
        <v>0</v>
      </c>
      <c r="BM49" s="15">
        <v>0</v>
      </c>
      <c r="BN49" s="15">
        <v>0</v>
      </c>
    </row>
    <row r="50" spans="1:66" ht="14.25" x14ac:dyDescent="0.45">
      <c r="A50" s="14">
        <v>2016</v>
      </c>
      <c r="B50" s="14" t="s">
        <v>68</v>
      </c>
      <c r="C50" s="14">
        <v>4</v>
      </c>
      <c r="D50" s="14"/>
      <c r="E50" s="14">
        <v>0</v>
      </c>
      <c r="F50" s="14">
        <v>0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5">
        <v>0</v>
      </c>
      <c r="N50" s="14">
        <v>40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16</v>
      </c>
      <c r="V50" s="14">
        <v>1</v>
      </c>
      <c r="W50" s="14">
        <v>0</v>
      </c>
      <c r="X50" s="14">
        <v>0</v>
      </c>
      <c r="Y50" s="14">
        <v>0</v>
      </c>
      <c r="Z50" s="14">
        <v>0</v>
      </c>
      <c r="AA50" s="13">
        <v>0</v>
      </c>
      <c r="AB50" s="14">
        <v>0</v>
      </c>
      <c r="AC50" s="14">
        <v>0</v>
      </c>
      <c r="AD50" s="14">
        <v>1</v>
      </c>
      <c r="AE50" s="15">
        <v>0</v>
      </c>
      <c r="AF50" s="14">
        <v>1</v>
      </c>
      <c r="AG50" s="14">
        <v>0</v>
      </c>
      <c r="AH50" s="14">
        <v>0</v>
      </c>
      <c r="AI50" s="14">
        <v>2</v>
      </c>
      <c r="AJ50" s="14">
        <v>0</v>
      </c>
      <c r="AK50" s="15">
        <v>0</v>
      </c>
      <c r="AL50" s="14">
        <v>0</v>
      </c>
      <c r="AM50" s="14">
        <v>0</v>
      </c>
      <c r="AN50" s="14">
        <v>0</v>
      </c>
      <c r="AO50" s="14">
        <v>0</v>
      </c>
      <c r="AP50" s="15">
        <v>0</v>
      </c>
      <c r="AQ50" s="14">
        <v>4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5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2</v>
      </c>
      <c r="BF50" s="14">
        <v>0</v>
      </c>
      <c r="BG50" s="14">
        <v>0</v>
      </c>
      <c r="BH50" s="14">
        <v>17</v>
      </c>
      <c r="BI50" s="14">
        <v>0</v>
      </c>
      <c r="BJ50" s="15">
        <v>0</v>
      </c>
      <c r="BK50" s="14">
        <v>0</v>
      </c>
      <c r="BL50" s="15">
        <v>0</v>
      </c>
      <c r="BM50" s="15">
        <v>0</v>
      </c>
      <c r="BN50" s="15">
        <v>0</v>
      </c>
    </row>
    <row r="51" spans="1:66" ht="14.25" x14ac:dyDescent="0.45">
      <c r="A51" s="14">
        <v>2016</v>
      </c>
      <c r="B51" s="13" t="s">
        <v>69</v>
      </c>
      <c r="C51" s="14">
        <v>1</v>
      </c>
      <c r="D51" s="14"/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5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74</v>
      </c>
      <c r="U51" s="14">
        <v>1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3">
        <v>0</v>
      </c>
      <c r="AB51" s="14">
        <v>0</v>
      </c>
      <c r="AC51" s="14">
        <v>0</v>
      </c>
      <c r="AD51" s="14">
        <v>0</v>
      </c>
      <c r="AE51" s="15">
        <v>0</v>
      </c>
      <c r="AF51" s="14">
        <v>3</v>
      </c>
      <c r="AG51" s="14">
        <v>0</v>
      </c>
      <c r="AH51" s="14">
        <v>0</v>
      </c>
      <c r="AI51" s="14">
        <v>0</v>
      </c>
      <c r="AJ51" s="14">
        <v>0</v>
      </c>
      <c r="AK51" s="15">
        <v>0</v>
      </c>
      <c r="AL51" s="14">
        <v>0</v>
      </c>
      <c r="AM51" s="14">
        <v>0</v>
      </c>
      <c r="AN51" s="14">
        <v>0</v>
      </c>
      <c r="AO51" s="14">
        <v>0</v>
      </c>
      <c r="AP51" s="15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5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2</v>
      </c>
      <c r="BC51" s="14">
        <v>0</v>
      </c>
      <c r="BD51" s="14">
        <v>0</v>
      </c>
      <c r="BE51" s="14">
        <v>1</v>
      </c>
      <c r="BF51" s="14">
        <v>0</v>
      </c>
      <c r="BG51" s="14">
        <v>0</v>
      </c>
      <c r="BH51" s="14">
        <v>45</v>
      </c>
      <c r="BI51" s="14">
        <v>0</v>
      </c>
      <c r="BJ51" s="15">
        <v>0</v>
      </c>
      <c r="BK51" s="14">
        <v>0</v>
      </c>
      <c r="BL51" s="15">
        <v>0</v>
      </c>
      <c r="BM51" s="15">
        <v>0</v>
      </c>
      <c r="BN51" s="15">
        <v>0</v>
      </c>
    </row>
    <row r="52" spans="1:66" ht="14.25" x14ac:dyDescent="0.45">
      <c r="A52" s="14">
        <v>2016</v>
      </c>
      <c r="B52" s="13" t="s">
        <v>69</v>
      </c>
      <c r="C52" s="14">
        <v>2</v>
      </c>
      <c r="D52" s="14"/>
      <c r="E52" s="14">
        <v>0</v>
      </c>
      <c r="F52" s="14">
        <v>4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5">
        <v>0</v>
      </c>
      <c r="N52" s="14">
        <v>9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50</v>
      </c>
      <c r="U52" s="14">
        <v>5</v>
      </c>
      <c r="V52" s="14">
        <v>0</v>
      </c>
      <c r="W52" s="14">
        <v>1</v>
      </c>
      <c r="X52" s="14">
        <v>0</v>
      </c>
      <c r="Y52" s="14">
        <v>2</v>
      </c>
      <c r="Z52" s="14">
        <v>0</v>
      </c>
      <c r="AA52" s="13">
        <v>0</v>
      </c>
      <c r="AB52" s="14">
        <v>1</v>
      </c>
      <c r="AC52" s="14">
        <v>0</v>
      </c>
      <c r="AD52" s="14">
        <v>0</v>
      </c>
      <c r="AE52" s="15">
        <v>0</v>
      </c>
      <c r="AF52" s="14">
        <v>1</v>
      </c>
      <c r="AG52" s="14">
        <v>0</v>
      </c>
      <c r="AH52" s="14">
        <v>0</v>
      </c>
      <c r="AI52" s="14">
        <v>0</v>
      </c>
      <c r="AJ52" s="14">
        <v>0</v>
      </c>
      <c r="AK52" s="15">
        <v>0</v>
      </c>
      <c r="AL52" s="14">
        <v>0</v>
      </c>
      <c r="AM52" s="14">
        <v>0</v>
      </c>
      <c r="AN52" s="14">
        <v>0</v>
      </c>
      <c r="AO52" s="14">
        <v>0</v>
      </c>
      <c r="AP52" s="15">
        <v>0</v>
      </c>
      <c r="AQ52" s="14">
        <v>1</v>
      </c>
      <c r="AR52" s="14">
        <v>0</v>
      </c>
      <c r="AS52" s="14">
        <v>0</v>
      </c>
      <c r="AT52" s="14">
        <v>1</v>
      </c>
      <c r="AU52" s="14">
        <v>0</v>
      </c>
      <c r="AV52" s="14">
        <v>0</v>
      </c>
      <c r="AW52" s="15">
        <v>0</v>
      </c>
      <c r="AX52" s="14">
        <v>0</v>
      </c>
      <c r="AY52" s="14">
        <v>1</v>
      </c>
      <c r="AZ52" s="14">
        <v>1</v>
      </c>
      <c r="BA52" s="14">
        <v>0</v>
      </c>
      <c r="BB52" s="14">
        <v>0</v>
      </c>
      <c r="BC52" s="14">
        <v>0</v>
      </c>
      <c r="BD52" s="14">
        <v>0</v>
      </c>
      <c r="BE52" s="14">
        <v>2</v>
      </c>
      <c r="BF52" s="14">
        <v>0</v>
      </c>
      <c r="BG52" s="14">
        <v>0</v>
      </c>
      <c r="BH52" s="14">
        <v>77</v>
      </c>
      <c r="BI52" s="14">
        <v>3</v>
      </c>
      <c r="BJ52" s="15">
        <v>0</v>
      </c>
      <c r="BK52" s="14">
        <v>0</v>
      </c>
      <c r="BL52" s="15">
        <v>0</v>
      </c>
      <c r="BM52" s="15">
        <v>0</v>
      </c>
      <c r="BN52" s="15">
        <v>0</v>
      </c>
    </row>
    <row r="53" spans="1:66" ht="14.25" x14ac:dyDescent="0.45">
      <c r="A53" s="14">
        <v>2016</v>
      </c>
      <c r="B53" s="13" t="s">
        <v>69</v>
      </c>
      <c r="C53" s="14">
        <v>3</v>
      </c>
      <c r="D53" s="14"/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5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27</v>
      </c>
      <c r="U53" s="14">
        <v>3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3">
        <v>0</v>
      </c>
      <c r="AB53" s="14">
        <v>0</v>
      </c>
      <c r="AC53" s="14">
        <v>0</v>
      </c>
      <c r="AD53" s="14">
        <v>0</v>
      </c>
      <c r="AE53" s="15">
        <v>0</v>
      </c>
      <c r="AF53" s="14">
        <v>1</v>
      </c>
      <c r="AG53" s="14">
        <v>0</v>
      </c>
      <c r="AH53" s="14">
        <v>1</v>
      </c>
      <c r="AI53" s="14">
        <v>0</v>
      </c>
      <c r="AJ53" s="14">
        <v>0</v>
      </c>
      <c r="AK53" s="15">
        <v>0</v>
      </c>
      <c r="AL53" s="14">
        <v>0</v>
      </c>
      <c r="AM53" s="14">
        <v>0</v>
      </c>
      <c r="AN53" s="14">
        <v>0</v>
      </c>
      <c r="AO53" s="14">
        <v>0</v>
      </c>
      <c r="AP53" s="15">
        <v>0</v>
      </c>
      <c r="AQ53" s="14">
        <v>0</v>
      </c>
      <c r="AR53" s="14">
        <v>0</v>
      </c>
      <c r="AS53" s="14">
        <v>0</v>
      </c>
      <c r="AT53" s="14">
        <v>7</v>
      </c>
      <c r="AU53" s="14">
        <v>0</v>
      </c>
      <c r="AV53" s="14">
        <v>0</v>
      </c>
      <c r="AW53" s="15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1</v>
      </c>
      <c r="BD53" s="14">
        <v>0</v>
      </c>
      <c r="BE53" s="14">
        <v>0</v>
      </c>
      <c r="BF53" s="14">
        <v>0</v>
      </c>
      <c r="BG53" s="14">
        <v>0</v>
      </c>
      <c r="BH53" s="14">
        <v>43</v>
      </c>
      <c r="BI53" s="14">
        <v>43</v>
      </c>
      <c r="BJ53" s="15">
        <v>0</v>
      </c>
      <c r="BK53" s="14">
        <v>0</v>
      </c>
      <c r="BL53" s="15">
        <v>0</v>
      </c>
      <c r="BM53" s="15">
        <v>0</v>
      </c>
      <c r="BN53" s="15">
        <v>0</v>
      </c>
    </row>
    <row r="54" spans="1:66" ht="14.25" x14ac:dyDescent="0.45">
      <c r="A54" s="14">
        <v>2016</v>
      </c>
      <c r="B54" s="13" t="s">
        <v>69</v>
      </c>
      <c r="C54" s="14">
        <v>4</v>
      </c>
      <c r="D54" s="14"/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5">
        <v>0</v>
      </c>
      <c r="N54" s="14">
        <v>0</v>
      </c>
      <c r="O54" s="14">
        <v>0</v>
      </c>
      <c r="P54" s="14">
        <v>2</v>
      </c>
      <c r="Q54" s="14">
        <v>2</v>
      </c>
      <c r="R54" s="14">
        <v>0</v>
      </c>
      <c r="S54" s="14">
        <v>0</v>
      </c>
      <c r="T54" s="14">
        <v>25</v>
      </c>
      <c r="U54" s="14">
        <v>0</v>
      </c>
      <c r="V54" s="14">
        <v>9</v>
      </c>
      <c r="W54" s="14">
        <v>0</v>
      </c>
      <c r="X54" s="14">
        <v>0</v>
      </c>
      <c r="Y54" s="14">
        <v>0</v>
      </c>
      <c r="Z54" s="14">
        <v>0</v>
      </c>
      <c r="AA54" s="13">
        <v>0</v>
      </c>
      <c r="AB54" s="14">
        <v>0</v>
      </c>
      <c r="AC54" s="14">
        <v>0</v>
      </c>
      <c r="AD54" s="14">
        <v>9</v>
      </c>
      <c r="AE54" s="15">
        <v>0</v>
      </c>
      <c r="AF54" s="14">
        <v>4</v>
      </c>
      <c r="AG54" s="14">
        <v>2</v>
      </c>
      <c r="AH54" s="14">
        <v>0</v>
      </c>
      <c r="AI54" s="14">
        <v>0</v>
      </c>
      <c r="AJ54" s="14">
        <v>0</v>
      </c>
      <c r="AK54" s="15">
        <v>0</v>
      </c>
      <c r="AL54" s="14">
        <v>0</v>
      </c>
      <c r="AM54" s="14">
        <v>0</v>
      </c>
      <c r="AN54" s="14">
        <v>0</v>
      </c>
      <c r="AO54" s="14">
        <v>0</v>
      </c>
      <c r="AP54" s="15">
        <v>0</v>
      </c>
      <c r="AQ54" s="14">
        <v>0</v>
      </c>
      <c r="AR54" s="14">
        <v>0</v>
      </c>
      <c r="AS54" s="14">
        <v>0</v>
      </c>
      <c r="AT54" s="14">
        <v>1</v>
      </c>
      <c r="AU54" s="14">
        <v>0</v>
      </c>
      <c r="AV54" s="14">
        <v>0</v>
      </c>
      <c r="AW54" s="15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3</v>
      </c>
      <c r="BD54" s="14">
        <v>0</v>
      </c>
      <c r="BE54" s="14">
        <v>0</v>
      </c>
      <c r="BF54" s="14">
        <v>0</v>
      </c>
      <c r="BG54" s="14">
        <v>0</v>
      </c>
      <c r="BH54" s="14">
        <v>31</v>
      </c>
      <c r="BI54" s="14">
        <v>0</v>
      </c>
      <c r="BJ54" s="15">
        <v>0</v>
      </c>
      <c r="BK54" s="14">
        <v>0</v>
      </c>
      <c r="BL54" s="15">
        <v>0</v>
      </c>
      <c r="BM54" s="15">
        <v>0</v>
      </c>
      <c r="BN54" s="15">
        <v>0</v>
      </c>
    </row>
    <row r="55" spans="1:66" ht="14.25" x14ac:dyDescent="0.45">
      <c r="A55" s="14">
        <v>2016</v>
      </c>
      <c r="B55" s="13" t="s">
        <v>69</v>
      </c>
      <c r="C55" s="14">
        <v>5</v>
      </c>
      <c r="D55" s="14"/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5">
        <v>0</v>
      </c>
      <c r="N55" s="14">
        <v>0</v>
      </c>
      <c r="O55" s="14">
        <v>0</v>
      </c>
      <c r="P55" s="14">
        <v>3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3">
        <v>0</v>
      </c>
      <c r="AB55" s="14">
        <v>0</v>
      </c>
      <c r="AC55" s="14">
        <v>0</v>
      </c>
      <c r="AD55" s="14">
        <v>1</v>
      </c>
      <c r="AE55" s="15">
        <v>0</v>
      </c>
      <c r="AF55" s="14">
        <v>1</v>
      </c>
      <c r="AG55" s="14">
        <v>0</v>
      </c>
      <c r="AH55" s="14">
        <v>0</v>
      </c>
      <c r="AI55" s="14">
        <v>0</v>
      </c>
      <c r="AJ55" s="14">
        <v>1</v>
      </c>
      <c r="AK55" s="15">
        <v>0</v>
      </c>
      <c r="AL55" s="14">
        <v>0</v>
      </c>
      <c r="AM55" s="14">
        <v>0</v>
      </c>
      <c r="AN55" s="14">
        <v>0</v>
      </c>
      <c r="AO55" s="14">
        <v>0</v>
      </c>
      <c r="AP55" s="15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5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12</v>
      </c>
      <c r="BI55" s="14">
        <v>0</v>
      </c>
      <c r="BJ55" s="15">
        <v>0</v>
      </c>
      <c r="BK55" s="14">
        <v>0</v>
      </c>
      <c r="BL55" s="15">
        <v>0</v>
      </c>
      <c r="BM55" s="15">
        <v>0</v>
      </c>
      <c r="BN55" s="15">
        <v>0</v>
      </c>
    </row>
    <row r="56" spans="1:66" ht="14.25" x14ac:dyDescent="0.45">
      <c r="A56" s="14">
        <v>2016</v>
      </c>
      <c r="B56" s="13" t="s">
        <v>69</v>
      </c>
      <c r="C56" s="14">
        <v>6</v>
      </c>
      <c r="D56" s="14"/>
      <c r="E56" s="14">
        <v>0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5">
        <v>0</v>
      </c>
      <c r="N56" s="14">
        <v>8</v>
      </c>
      <c r="O56" s="14">
        <v>0</v>
      </c>
      <c r="P56" s="14">
        <v>0</v>
      </c>
      <c r="Q56" s="14">
        <v>2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3">
        <v>0</v>
      </c>
      <c r="AB56" s="14">
        <v>0</v>
      </c>
      <c r="AC56" s="14">
        <v>0</v>
      </c>
      <c r="AD56" s="14">
        <v>10</v>
      </c>
      <c r="AE56" s="15">
        <v>0</v>
      </c>
      <c r="AF56" s="14">
        <v>0</v>
      </c>
      <c r="AG56" s="14">
        <v>1</v>
      </c>
      <c r="AH56" s="14">
        <v>0</v>
      </c>
      <c r="AI56" s="14">
        <v>0</v>
      </c>
      <c r="AJ56" s="14">
        <v>0</v>
      </c>
      <c r="AK56" s="15">
        <v>0</v>
      </c>
      <c r="AL56" s="14">
        <v>0</v>
      </c>
      <c r="AM56" s="14">
        <v>0</v>
      </c>
      <c r="AN56" s="14">
        <v>0</v>
      </c>
      <c r="AO56" s="14">
        <v>0</v>
      </c>
      <c r="AP56" s="15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5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15</v>
      </c>
      <c r="BI56" s="14">
        <v>0</v>
      </c>
      <c r="BJ56" s="15">
        <v>0</v>
      </c>
      <c r="BK56" s="14">
        <v>0</v>
      </c>
      <c r="BL56" s="15">
        <v>0</v>
      </c>
      <c r="BM56" s="15">
        <v>0</v>
      </c>
      <c r="BN56" s="15">
        <v>0</v>
      </c>
    </row>
    <row r="57" spans="1:66" ht="14.25" x14ac:dyDescent="0.45">
      <c r="A57" s="14">
        <v>2016</v>
      </c>
      <c r="B57" s="13" t="s">
        <v>69</v>
      </c>
      <c r="C57" s="14">
        <v>7</v>
      </c>
      <c r="D57" s="14"/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5">
        <v>0</v>
      </c>
      <c r="N57" s="14">
        <v>0</v>
      </c>
      <c r="O57" s="14">
        <v>0</v>
      </c>
      <c r="P57" s="14">
        <v>2</v>
      </c>
      <c r="Q57" s="14">
        <v>0</v>
      </c>
      <c r="R57" s="14">
        <v>0</v>
      </c>
      <c r="S57" s="14">
        <v>0</v>
      </c>
      <c r="T57" s="14">
        <v>4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3">
        <v>0</v>
      </c>
      <c r="AB57" s="14">
        <v>0</v>
      </c>
      <c r="AC57" s="14">
        <v>0</v>
      </c>
      <c r="AD57" s="14">
        <v>0</v>
      </c>
      <c r="AE57" s="15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5">
        <v>0</v>
      </c>
      <c r="AL57" s="14">
        <v>0</v>
      </c>
      <c r="AM57" s="14">
        <v>0</v>
      </c>
      <c r="AN57" s="14">
        <v>0</v>
      </c>
      <c r="AO57" s="14">
        <v>0</v>
      </c>
      <c r="AP57" s="15">
        <v>0</v>
      </c>
      <c r="AQ57" s="14">
        <v>0</v>
      </c>
      <c r="AR57" s="14">
        <v>0</v>
      </c>
      <c r="AS57" s="14">
        <v>0</v>
      </c>
      <c r="AT57" s="14">
        <v>6</v>
      </c>
      <c r="AU57" s="14">
        <v>0</v>
      </c>
      <c r="AV57" s="14">
        <v>0</v>
      </c>
      <c r="AW57" s="15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9</v>
      </c>
      <c r="BI57" s="14">
        <v>0</v>
      </c>
      <c r="BJ57" s="15">
        <v>0</v>
      </c>
      <c r="BK57" s="14">
        <v>0</v>
      </c>
      <c r="BL57" s="15">
        <v>0</v>
      </c>
      <c r="BM57" s="15">
        <v>0</v>
      </c>
      <c r="BN57" s="15">
        <v>0</v>
      </c>
    </row>
    <row r="58" spans="1:66" ht="14.25" x14ac:dyDescent="0.45">
      <c r="A58" s="14">
        <v>2016</v>
      </c>
      <c r="B58" s="13" t="s">
        <v>69</v>
      </c>
      <c r="C58" s="14">
        <v>8</v>
      </c>
      <c r="D58" s="14"/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5">
        <v>0</v>
      </c>
      <c r="N58" s="14">
        <v>0</v>
      </c>
      <c r="O58" s="14">
        <v>0</v>
      </c>
      <c r="P58" s="14">
        <v>1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3">
        <v>0</v>
      </c>
      <c r="AB58" s="14">
        <v>0</v>
      </c>
      <c r="AC58" s="14">
        <v>0</v>
      </c>
      <c r="AD58" s="14">
        <v>0</v>
      </c>
      <c r="AE58" s="15">
        <v>0</v>
      </c>
      <c r="AF58" s="14">
        <v>2</v>
      </c>
      <c r="AG58" s="14">
        <v>0</v>
      </c>
      <c r="AH58" s="14">
        <v>0</v>
      </c>
      <c r="AI58" s="14">
        <v>0</v>
      </c>
      <c r="AJ58" s="14">
        <v>0</v>
      </c>
      <c r="AK58" s="15">
        <v>0</v>
      </c>
      <c r="AL58" s="14">
        <v>0</v>
      </c>
      <c r="AM58" s="14">
        <v>0</v>
      </c>
      <c r="AN58" s="14">
        <v>0</v>
      </c>
      <c r="AO58" s="14">
        <v>0</v>
      </c>
      <c r="AP58" s="15">
        <v>0</v>
      </c>
      <c r="AQ58" s="14">
        <v>0</v>
      </c>
      <c r="AR58" s="14">
        <v>0</v>
      </c>
      <c r="AS58" s="14">
        <v>0</v>
      </c>
      <c r="AT58" s="14">
        <v>7</v>
      </c>
      <c r="AU58" s="14">
        <v>0</v>
      </c>
      <c r="AV58" s="14">
        <v>0</v>
      </c>
      <c r="AW58" s="15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1</v>
      </c>
      <c r="BI58" s="14">
        <v>0</v>
      </c>
      <c r="BJ58" s="15">
        <v>0</v>
      </c>
      <c r="BK58" s="14">
        <v>0</v>
      </c>
      <c r="BL58" s="15">
        <v>0</v>
      </c>
      <c r="BM58" s="15">
        <v>0</v>
      </c>
      <c r="BN58" s="15">
        <v>0</v>
      </c>
    </row>
    <row r="59" spans="1:66" ht="14.25" x14ac:dyDescent="0.45">
      <c r="A59" s="14">
        <v>2016</v>
      </c>
      <c r="B59" s="13" t="s">
        <v>70</v>
      </c>
      <c r="C59" s="14">
        <v>1</v>
      </c>
      <c r="D59" s="14"/>
      <c r="E59" s="14">
        <v>0</v>
      </c>
      <c r="F59" s="14">
        <v>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5">
        <v>0</v>
      </c>
      <c r="N59" s="14">
        <v>54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3">
        <v>0</v>
      </c>
      <c r="AB59" s="14">
        <v>1</v>
      </c>
      <c r="AC59" s="14">
        <v>0</v>
      </c>
      <c r="AD59" s="14">
        <v>0</v>
      </c>
      <c r="AE59" s="15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5">
        <v>0</v>
      </c>
      <c r="AL59" s="14">
        <v>0</v>
      </c>
      <c r="AM59" s="14">
        <v>1</v>
      </c>
      <c r="AN59" s="14">
        <v>0</v>
      </c>
      <c r="AO59" s="14">
        <v>0</v>
      </c>
      <c r="AP59" s="15">
        <v>0</v>
      </c>
      <c r="AQ59" s="14">
        <v>4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5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1</v>
      </c>
      <c r="BF59" s="14">
        <v>0</v>
      </c>
      <c r="BG59" s="14">
        <v>0</v>
      </c>
      <c r="BH59" s="14">
        <v>14</v>
      </c>
      <c r="BI59" s="14">
        <v>0</v>
      </c>
      <c r="BJ59" s="15">
        <v>0</v>
      </c>
      <c r="BK59" s="14">
        <v>0</v>
      </c>
      <c r="BL59" s="15">
        <v>0</v>
      </c>
      <c r="BM59" s="15">
        <v>0</v>
      </c>
      <c r="BN59" s="15">
        <v>0</v>
      </c>
    </row>
    <row r="60" spans="1:66" ht="14.25" x14ac:dyDescent="0.45">
      <c r="A60" s="14">
        <v>2016</v>
      </c>
      <c r="B60" s="13" t="s">
        <v>70</v>
      </c>
      <c r="C60" s="14">
        <v>2</v>
      </c>
      <c r="D60" s="14"/>
      <c r="E60" s="14">
        <v>0</v>
      </c>
      <c r="F60" s="14">
        <v>1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5">
        <v>0</v>
      </c>
      <c r="N60" s="14">
        <v>24</v>
      </c>
      <c r="O60" s="14">
        <v>0</v>
      </c>
      <c r="P60" s="14">
        <v>0</v>
      </c>
      <c r="Q60" s="14">
        <v>2</v>
      </c>
      <c r="R60" s="14">
        <v>0</v>
      </c>
      <c r="S60" s="14">
        <v>4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3">
        <v>0</v>
      </c>
      <c r="AB60" s="14">
        <v>0</v>
      </c>
      <c r="AC60" s="14">
        <v>0</v>
      </c>
      <c r="AD60" s="14">
        <v>1</v>
      </c>
      <c r="AE60" s="15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2</v>
      </c>
      <c r="AK60" s="15">
        <v>0</v>
      </c>
      <c r="AL60" s="14">
        <v>1</v>
      </c>
      <c r="AM60" s="14">
        <v>1</v>
      </c>
      <c r="AN60" s="14">
        <v>0</v>
      </c>
      <c r="AO60" s="14">
        <v>0</v>
      </c>
      <c r="AP60" s="15">
        <v>0</v>
      </c>
      <c r="AQ60" s="14">
        <v>1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5">
        <v>0</v>
      </c>
      <c r="AX60" s="14">
        <v>0</v>
      </c>
      <c r="AY60" s="14">
        <v>0</v>
      </c>
      <c r="AZ60" s="14">
        <v>1</v>
      </c>
      <c r="BA60" s="14">
        <v>0</v>
      </c>
      <c r="BB60" s="14">
        <v>0</v>
      </c>
      <c r="BC60" s="14">
        <v>0</v>
      </c>
      <c r="BD60" s="14">
        <v>2</v>
      </c>
      <c r="BE60" s="14">
        <v>0</v>
      </c>
      <c r="BF60" s="14">
        <v>0</v>
      </c>
      <c r="BG60" s="14">
        <v>0</v>
      </c>
      <c r="BH60" s="14">
        <v>17</v>
      </c>
      <c r="BI60" s="14">
        <v>5</v>
      </c>
      <c r="BJ60" s="15">
        <v>0</v>
      </c>
      <c r="BK60" s="14">
        <v>0</v>
      </c>
      <c r="BL60" s="15">
        <v>0</v>
      </c>
      <c r="BM60" s="15">
        <v>0</v>
      </c>
      <c r="BN60" s="15">
        <v>0</v>
      </c>
    </row>
    <row r="61" spans="1:66" ht="14.25" x14ac:dyDescent="0.45">
      <c r="A61" s="14">
        <v>2016</v>
      </c>
      <c r="B61" s="13" t="s">
        <v>70</v>
      </c>
      <c r="C61" s="14">
        <v>3</v>
      </c>
      <c r="D61" s="14"/>
      <c r="E61" s="14">
        <v>0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5">
        <v>0</v>
      </c>
      <c r="N61" s="14">
        <v>36</v>
      </c>
      <c r="O61" s="14">
        <v>13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2</v>
      </c>
      <c r="W61" s="14">
        <v>0</v>
      </c>
      <c r="X61" s="14">
        <v>0</v>
      </c>
      <c r="Y61" s="14">
        <v>0</v>
      </c>
      <c r="Z61" s="14">
        <v>0</v>
      </c>
      <c r="AA61" s="13">
        <v>0</v>
      </c>
      <c r="AB61" s="14">
        <v>0</v>
      </c>
      <c r="AC61" s="14">
        <v>0</v>
      </c>
      <c r="AD61" s="14">
        <v>2</v>
      </c>
      <c r="AE61" s="15">
        <v>0</v>
      </c>
      <c r="AF61" s="14">
        <v>0</v>
      </c>
      <c r="AG61" s="14">
        <v>0</v>
      </c>
      <c r="AH61" s="14">
        <v>1</v>
      </c>
      <c r="AI61" s="14">
        <v>0</v>
      </c>
      <c r="AJ61" s="14">
        <v>0</v>
      </c>
      <c r="AK61" s="15">
        <v>0</v>
      </c>
      <c r="AL61" s="14">
        <v>1</v>
      </c>
      <c r="AM61" s="14">
        <v>0</v>
      </c>
      <c r="AN61" s="14">
        <v>0</v>
      </c>
      <c r="AO61" s="14">
        <v>0</v>
      </c>
      <c r="AP61" s="15">
        <v>0</v>
      </c>
      <c r="AQ61" s="14">
        <v>9</v>
      </c>
      <c r="AR61" s="14">
        <v>0</v>
      </c>
      <c r="AS61" s="14">
        <v>1</v>
      </c>
      <c r="AT61" s="14">
        <v>0</v>
      </c>
      <c r="AU61" s="14">
        <v>0</v>
      </c>
      <c r="AV61" s="14">
        <v>0</v>
      </c>
      <c r="AW61" s="15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6</v>
      </c>
      <c r="BI61" s="14">
        <v>1</v>
      </c>
      <c r="BJ61" s="15">
        <v>0</v>
      </c>
      <c r="BK61" s="14">
        <v>0</v>
      </c>
      <c r="BL61" s="15">
        <v>0</v>
      </c>
      <c r="BM61" s="15">
        <v>0</v>
      </c>
      <c r="BN61" s="15">
        <v>0</v>
      </c>
    </row>
    <row r="62" spans="1:66" ht="14.25" x14ac:dyDescent="0.45">
      <c r="A62" s="14">
        <v>2016</v>
      </c>
      <c r="B62" s="13" t="s">
        <v>70</v>
      </c>
      <c r="C62" s="14">
        <v>4</v>
      </c>
      <c r="D62" s="14"/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5">
        <v>0</v>
      </c>
      <c r="N62" s="14">
        <v>2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3">
        <v>0</v>
      </c>
      <c r="AB62" s="14">
        <v>1</v>
      </c>
      <c r="AC62" s="14">
        <v>0</v>
      </c>
      <c r="AD62" s="14">
        <v>1</v>
      </c>
      <c r="AE62" s="15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5">
        <v>0</v>
      </c>
      <c r="AL62" s="14">
        <v>0</v>
      </c>
      <c r="AM62" s="14">
        <v>0</v>
      </c>
      <c r="AN62" s="14">
        <v>0</v>
      </c>
      <c r="AO62" s="14">
        <v>0</v>
      </c>
      <c r="AP62" s="15">
        <v>0</v>
      </c>
      <c r="AQ62" s="14">
        <v>4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5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1</v>
      </c>
      <c r="BF62" s="14">
        <v>0</v>
      </c>
      <c r="BG62" s="14">
        <v>0</v>
      </c>
      <c r="BH62" s="14">
        <v>16</v>
      </c>
      <c r="BI62" s="14">
        <v>12</v>
      </c>
      <c r="BJ62" s="15">
        <v>0</v>
      </c>
      <c r="BK62" s="14">
        <v>0</v>
      </c>
      <c r="BL62" s="15">
        <v>0</v>
      </c>
      <c r="BM62" s="15">
        <v>0</v>
      </c>
      <c r="BN62" s="15">
        <v>0</v>
      </c>
    </row>
    <row r="63" spans="1:66" ht="14.25" x14ac:dyDescent="0.45">
      <c r="A63" s="14">
        <v>2016</v>
      </c>
      <c r="B63" s="13" t="s">
        <v>70</v>
      </c>
      <c r="C63" s="14">
        <v>5</v>
      </c>
      <c r="D63" s="14"/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5">
        <v>0</v>
      </c>
      <c r="N63" s="14">
        <v>1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3">
        <v>0</v>
      </c>
      <c r="AB63" s="14">
        <v>0</v>
      </c>
      <c r="AC63" s="14">
        <v>0</v>
      </c>
      <c r="AD63" s="14">
        <v>0</v>
      </c>
      <c r="AE63" s="15">
        <v>0</v>
      </c>
      <c r="AF63" s="14">
        <v>1</v>
      </c>
      <c r="AG63" s="14">
        <v>0</v>
      </c>
      <c r="AH63" s="14">
        <v>0</v>
      </c>
      <c r="AI63" s="14">
        <v>0</v>
      </c>
      <c r="AJ63" s="14">
        <v>0</v>
      </c>
      <c r="AK63" s="15">
        <v>0</v>
      </c>
      <c r="AL63" s="14">
        <v>0</v>
      </c>
      <c r="AM63" s="14">
        <v>0</v>
      </c>
      <c r="AN63" s="14">
        <v>0</v>
      </c>
      <c r="AO63" s="14">
        <v>0</v>
      </c>
      <c r="AP63" s="15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5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2</v>
      </c>
      <c r="BI63" s="14">
        <v>0</v>
      </c>
      <c r="BJ63" s="15">
        <v>0</v>
      </c>
      <c r="BK63" s="14">
        <v>0</v>
      </c>
      <c r="BL63" s="15">
        <v>0</v>
      </c>
      <c r="BM63" s="15">
        <v>0</v>
      </c>
      <c r="BN63" s="15">
        <v>0</v>
      </c>
    </row>
    <row r="64" spans="1:66" ht="14.25" x14ac:dyDescent="0.45">
      <c r="A64" s="14">
        <v>2016</v>
      </c>
      <c r="B64" s="13" t="s">
        <v>70</v>
      </c>
      <c r="C64" s="14">
        <v>6</v>
      </c>
      <c r="D64" s="14"/>
      <c r="E64" s="14">
        <v>6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5">
        <v>0</v>
      </c>
      <c r="N64" s="14">
        <v>2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3</v>
      </c>
      <c r="W64" s="14">
        <v>0</v>
      </c>
      <c r="X64" s="14">
        <v>0</v>
      </c>
      <c r="Y64" s="14">
        <v>0</v>
      </c>
      <c r="Z64" s="14">
        <v>0</v>
      </c>
      <c r="AA64" s="13">
        <v>0</v>
      </c>
      <c r="AB64" s="14">
        <v>0</v>
      </c>
      <c r="AC64" s="14">
        <v>0</v>
      </c>
      <c r="AD64" s="14">
        <v>0</v>
      </c>
      <c r="AE64" s="15">
        <v>0</v>
      </c>
      <c r="AF64" s="14">
        <v>2</v>
      </c>
      <c r="AG64" s="14">
        <v>0</v>
      </c>
      <c r="AH64" s="14">
        <v>0</v>
      </c>
      <c r="AI64" s="14">
        <v>0</v>
      </c>
      <c r="AJ64" s="14">
        <v>0</v>
      </c>
      <c r="AK64" s="15">
        <v>0</v>
      </c>
      <c r="AL64" s="14">
        <v>0</v>
      </c>
      <c r="AM64" s="14">
        <v>0</v>
      </c>
      <c r="AN64" s="14">
        <v>0</v>
      </c>
      <c r="AO64" s="14">
        <v>0</v>
      </c>
      <c r="AP64" s="15">
        <v>0</v>
      </c>
      <c r="AQ64" s="14">
        <v>1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5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2</v>
      </c>
      <c r="BI64" s="14">
        <v>0</v>
      </c>
      <c r="BJ64" s="15">
        <v>0</v>
      </c>
      <c r="BK64" s="14">
        <v>0</v>
      </c>
      <c r="BL64" s="15">
        <v>0</v>
      </c>
      <c r="BM64" s="15">
        <v>0</v>
      </c>
      <c r="BN64" s="15">
        <v>0</v>
      </c>
    </row>
    <row r="65" spans="1:66" ht="14.25" x14ac:dyDescent="0.45">
      <c r="A65" s="14">
        <v>2016</v>
      </c>
      <c r="B65" s="13" t="s">
        <v>70</v>
      </c>
      <c r="C65" s="14">
        <v>7</v>
      </c>
      <c r="D65" s="14"/>
      <c r="E65" s="14">
        <v>0</v>
      </c>
      <c r="F65" s="14">
        <v>3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5">
        <v>0</v>
      </c>
      <c r="N65" s="14">
        <v>27</v>
      </c>
      <c r="O65" s="14">
        <v>17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1</v>
      </c>
      <c r="AA65" s="13">
        <v>0</v>
      </c>
      <c r="AB65" s="14">
        <v>0</v>
      </c>
      <c r="AC65" s="14">
        <v>0</v>
      </c>
      <c r="AD65" s="14">
        <v>0</v>
      </c>
      <c r="AE65" s="15">
        <v>0</v>
      </c>
      <c r="AF65" s="14">
        <v>0</v>
      </c>
      <c r="AG65" s="14">
        <v>1</v>
      </c>
      <c r="AH65" s="14">
        <v>0</v>
      </c>
      <c r="AI65" s="14">
        <v>0</v>
      </c>
      <c r="AJ65" s="14">
        <v>0</v>
      </c>
      <c r="AK65" s="15">
        <v>0</v>
      </c>
      <c r="AL65" s="14">
        <v>0</v>
      </c>
      <c r="AM65" s="14">
        <v>1</v>
      </c>
      <c r="AN65" s="14">
        <v>0</v>
      </c>
      <c r="AO65" s="14">
        <v>0</v>
      </c>
      <c r="AP65" s="15">
        <v>0</v>
      </c>
      <c r="AQ65" s="14">
        <v>22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5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1</v>
      </c>
      <c r="BE65" s="14">
        <v>0</v>
      </c>
      <c r="BF65" s="14">
        <v>0</v>
      </c>
      <c r="BG65" s="14">
        <v>0</v>
      </c>
      <c r="BH65" s="14">
        <v>6</v>
      </c>
      <c r="BI65" s="14">
        <v>4</v>
      </c>
      <c r="BJ65" s="15">
        <v>0</v>
      </c>
      <c r="BK65" s="14">
        <v>0</v>
      </c>
      <c r="BL65" s="15">
        <v>0</v>
      </c>
      <c r="BM65" s="15">
        <v>0</v>
      </c>
      <c r="BN65" s="15">
        <v>0</v>
      </c>
    </row>
    <row r="66" spans="1:66" ht="14.25" x14ac:dyDescent="0.45">
      <c r="A66" s="14">
        <v>2016</v>
      </c>
      <c r="B66" s="13" t="s">
        <v>70</v>
      </c>
      <c r="C66" s="14">
        <v>8</v>
      </c>
      <c r="D66" s="14"/>
      <c r="E66" s="14">
        <v>0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5">
        <v>0</v>
      </c>
      <c r="N66" s="14">
        <v>6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3">
        <v>0</v>
      </c>
      <c r="AB66" s="14">
        <v>0</v>
      </c>
      <c r="AC66" s="14">
        <v>0</v>
      </c>
      <c r="AD66" s="14">
        <v>0</v>
      </c>
      <c r="AE66" s="15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5">
        <v>0</v>
      </c>
      <c r="AL66" s="14">
        <v>0</v>
      </c>
      <c r="AM66" s="14">
        <v>0</v>
      </c>
      <c r="AN66" s="14">
        <v>0</v>
      </c>
      <c r="AO66" s="14">
        <v>0</v>
      </c>
      <c r="AP66" s="15">
        <v>0</v>
      </c>
      <c r="AQ66" s="14">
        <v>0</v>
      </c>
      <c r="AR66" s="14">
        <v>0</v>
      </c>
      <c r="AS66" s="14">
        <v>0</v>
      </c>
      <c r="AT66" s="14">
        <v>1</v>
      </c>
      <c r="AU66" s="14">
        <v>0</v>
      </c>
      <c r="AV66" s="14">
        <v>0</v>
      </c>
      <c r="AW66" s="15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1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8</v>
      </c>
      <c r="BI66" s="14">
        <v>0</v>
      </c>
      <c r="BJ66" s="15">
        <v>0</v>
      </c>
      <c r="BK66" s="14">
        <v>0</v>
      </c>
      <c r="BL66" s="15">
        <v>0</v>
      </c>
      <c r="BM66" s="15">
        <v>0</v>
      </c>
      <c r="BN66" s="15">
        <v>0</v>
      </c>
    </row>
    <row r="67" spans="1:66" ht="14.25" x14ac:dyDescent="0.45">
      <c r="A67" s="15">
        <v>2018</v>
      </c>
      <c r="B67" s="15" t="s">
        <v>66</v>
      </c>
      <c r="C67" s="15">
        <v>2</v>
      </c>
      <c r="D67" s="15" t="s">
        <v>72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1</v>
      </c>
      <c r="S67" s="15">
        <v>0</v>
      </c>
      <c r="T67" s="15">
        <v>5</v>
      </c>
      <c r="U67" s="15">
        <v>0</v>
      </c>
      <c r="V67" s="15">
        <v>8</v>
      </c>
      <c r="W67" s="15">
        <v>0</v>
      </c>
      <c r="X67" s="15">
        <v>0</v>
      </c>
      <c r="Y67" s="15">
        <v>0</v>
      </c>
      <c r="Z67" s="15">
        <v>0</v>
      </c>
      <c r="AA67" s="13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6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3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</row>
    <row r="68" spans="1:66" ht="14.25" x14ac:dyDescent="0.45">
      <c r="A68">
        <v>2018</v>
      </c>
      <c r="B68" t="s">
        <v>66</v>
      </c>
      <c r="C68">
        <v>3</v>
      </c>
      <c r="D68" t="s">
        <v>73</v>
      </c>
      <c r="E68" s="15">
        <v>0</v>
      </c>
      <c r="F68" s="10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0">
        <v>0</v>
      </c>
      <c r="Q68" s="10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0">
        <v>0</v>
      </c>
      <c r="AA68" s="13">
        <v>0</v>
      </c>
      <c r="AB68" s="15">
        <v>0</v>
      </c>
      <c r="AC68" s="15">
        <v>0</v>
      </c>
      <c r="AD68" s="15">
        <v>0</v>
      </c>
      <c r="AE68">
        <v>9</v>
      </c>
      <c r="AF68" s="15">
        <v>0</v>
      </c>
      <c r="AG68" s="15">
        <v>0</v>
      </c>
      <c r="AH68" s="15">
        <v>0</v>
      </c>
      <c r="AI68" s="15">
        <v>0</v>
      </c>
      <c r="AJ68" s="10">
        <v>0</v>
      </c>
      <c r="AK68" s="15">
        <v>0</v>
      </c>
      <c r="AL68" s="10">
        <v>0</v>
      </c>
      <c r="AM68" s="15">
        <v>0</v>
      </c>
      <c r="AN68" s="15">
        <v>0</v>
      </c>
      <c r="AO68" s="10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>
        <v>2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</row>
    <row r="69" spans="1:66" ht="14.25" x14ac:dyDescent="0.45">
      <c r="A69" s="10">
        <v>2018</v>
      </c>
      <c r="B69" s="17" t="s">
        <v>66</v>
      </c>
      <c r="C69" s="10">
        <v>4</v>
      </c>
      <c r="D69" s="15" t="s">
        <v>74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0">
        <v>1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0</v>
      </c>
      <c r="AA69" s="13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5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1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5">
        <v>0</v>
      </c>
      <c r="BM69" s="15">
        <v>0</v>
      </c>
      <c r="BN69" s="15">
        <v>0</v>
      </c>
    </row>
    <row r="70" spans="1:66" ht="14.25" x14ac:dyDescent="0.45">
      <c r="A70" s="10">
        <v>2018</v>
      </c>
      <c r="B70" s="17" t="s">
        <v>66</v>
      </c>
      <c r="C70" s="10">
        <v>5</v>
      </c>
      <c r="D70" s="15" t="s">
        <v>74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3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0">
        <v>1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3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2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5">
        <v>0</v>
      </c>
      <c r="BM70" s="15">
        <v>0</v>
      </c>
      <c r="BN70" s="15">
        <v>0</v>
      </c>
    </row>
    <row r="71" spans="1:66" ht="14.25" x14ac:dyDescent="0.45">
      <c r="A71">
        <v>2018</v>
      </c>
      <c r="B71" t="s">
        <v>66</v>
      </c>
      <c r="C71">
        <v>1</v>
      </c>
      <c r="D71" s="15" t="s">
        <v>71</v>
      </c>
      <c r="E71">
        <v>0</v>
      </c>
      <c r="F71">
        <v>0</v>
      </c>
      <c r="G71">
        <v>2</v>
      </c>
      <c r="H71">
        <v>0</v>
      </c>
      <c r="I71">
        <v>0</v>
      </c>
      <c r="J71">
        <v>0</v>
      </c>
      <c r="K71">
        <v>0</v>
      </c>
      <c r="L71">
        <v>0</v>
      </c>
      <c r="M71" s="15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s="13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 s="15">
        <v>0</v>
      </c>
      <c r="AL71">
        <v>0</v>
      </c>
      <c r="AM71">
        <v>0</v>
      </c>
      <c r="AN71">
        <v>0</v>
      </c>
      <c r="AO71">
        <v>0</v>
      </c>
      <c r="AP71" s="15">
        <v>0</v>
      </c>
      <c r="AQ71">
        <v>8</v>
      </c>
      <c r="AR71">
        <v>0</v>
      </c>
      <c r="AS71">
        <v>0</v>
      </c>
      <c r="AT71">
        <v>0</v>
      </c>
      <c r="AU71">
        <v>0</v>
      </c>
      <c r="AV71">
        <v>0</v>
      </c>
      <c r="AW71" s="15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 s="15">
        <v>0</v>
      </c>
      <c r="BK71">
        <v>0</v>
      </c>
      <c r="BL71" s="15">
        <v>0</v>
      </c>
      <c r="BM71" s="15">
        <v>0</v>
      </c>
      <c r="BN71" s="15">
        <v>0</v>
      </c>
    </row>
    <row r="72" spans="1:66" ht="14.25" x14ac:dyDescent="0.45">
      <c r="A72" s="15">
        <v>2018</v>
      </c>
      <c r="B72" s="15" t="s">
        <v>67</v>
      </c>
      <c r="C72" s="15">
        <v>2</v>
      </c>
      <c r="D72" s="15" t="s">
        <v>72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1</v>
      </c>
      <c r="Q72" s="15">
        <v>0</v>
      </c>
      <c r="R72" s="15">
        <v>0</v>
      </c>
      <c r="S72" s="15">
        <v>0</v>
      </c>
      <c r="T72" s="15">
        <v>2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3">
        <v>0</v>
      </c>
      <c r="AB72" s="15">
        <v>0</v>
      </c>
      <c r="AC72" s="15">
        <v>0</v>
      </c>
      <c r="AD72" s="15">
        <v>1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2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</row>
    <row r="73" spans="1:66" ht="14.25" x14ac:dyDescent="0.45">
      <c r="A73" s="15">
        <v>2018</v>
      </c>
      <c r="B73" s="15" t="s">
        <v>67</v>
      </c>
      <c r="C73" s="15">
        <v>3</v>
      </c>
      <c r="D73" s="15" t="s">
        <v>72</v>
      </c>
      <c r="E73" s="15">
        <v>0</v>
      </c>
      <c r="F73" s="15">
        <v>0</v>
      </c>
      <c r="G73" s="15">
        <v>1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1</v>
      </c>
      <c r="W73" s="15">
        <v>0</v>
      </c>
      <c r="X73" s="15">
        <v>0</v>
      </c>
      <c r="Y73" s="10">
        <v>0</v>
      </c>
      <c r="Z73" s="15">
        <v>0</v>
      </c>
      <c r="AA73" s="13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9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</row>
    <row r="74" spans="1:66" ht="14.25" x14ac:dyDescent="0.45">
      <c r="A74">
        <v>2018</v>
      </c>
      <c r="B74" t="s">
        <v>67</v>
      </c>
      <c r="C74">
        <v>1</v>
      </c>
      <c r="D74" t="s">
        <v>73</v>
      </c>
      <c r="E74" s="15">
        <v>0</v>
      </c>
      <c r="F74" s="10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0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3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0">
        <v>0</v>
      </c>
      <c r="AK74" s="15">
        <v>0</v>
      </c>
      <c r="AL74" s="10">
        <v>0</v>
      </c>
      <c r="AM74" s="15">
        <v>0</v>
      </c>
      <c r="AN74" s="15">
        <v>0</v>
      </c>
      <c r="AO74">
        <v>2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0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>
        <v>3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</row>
    <row r="75" spans="1:66" ht="14.25" x14ac:dyDescent="0.45">
      <c r="A75" s="10">
        <v>2018</v>
      </c>
      <c r="B75" s="17" t="s">
        <v>67</v>
      </c>
      <c r="C75" s="10">
        <v>4</v>
      </c>
      <c r="D75" s="15" t="s">
        <v>74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3">
        <v>0</v>
      </c>
      <c r="AB75" s="10">
        <v>0</v>
      </c>
      <c r="AC75" s="10">
        <v>0</v>
      </c>
      <c r="AD75" s="10">
        <v>0</v>
      </c>
      <c r="AE75">
        <v>1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>
        <v>1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1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>
        <v>1</v>
      </c>
      <c r="AX75" s="10">
        <v>0</v>
      </c>
      <c r="AY75" s="10">
        <v>0</v>
      </c>
      <c r="AZ75" s="10">
        <v>0</v>
      </c>
      <c r="BA75" s="10">
        <v>1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10</v>
      </c>
      <c r="BI75" s="10">
        <v>0</v>
      </c>
      <c r="BJ75">
        <v>1</v>
      </c>
      <c r="BK75" s="10">
        <v>0</v>
      </c>
      <c r="BL75" s="15">
        <v>0</v>
      </c>
      <c r="BM75" s="15">
        <v>0</v>
      </c>
      <c r="BN75" s="15">
        <v>0</v>
      </c>
    </row>
    <row r="76" spans="1:66" ht="14.25" x14ac:dyDescent="0.45">
      <c r="A76" s="10">
        <v>2018</v>
      </c>
      <c r="B76" s="17" t="s">
        <v>67</v>
      </c>
      <c r="C76" s="10">
        <v>5</v>
      </c>
      <c r="D76" t="s">
        <v>75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17</v>
      </c>
      <c r="O76" s="10">
        <v>0</v>
      </c>
      <c r="P76" s="10">
        <v>2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3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1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2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1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17</v>
      </c>
      <c r="BI76" s="10">
        <v>0</v>
      </c>
      <c r="BJ76" s="10">
        <v>0</v>
      </c>
      <c r="BK76" s="10">
        <v>0</v>
      </c>
      <c r="BL76" s="15">
        <v>0</v>
      </c>
      <c r="BM76" s="15">
        <v>0</v>
      </c>
      <c r="BN76" s="15">
        <v>0</v>
      </c>
    </row>
    <row r="77" spans="1:66" ht="14.25" x14ac:dyDescent="0.45">
      <c r="A77" s="15">
        <v>2018</v>
      </c>
      <c r="B77" s="15" t="s">
        <v>68</v>
      </c>
      <c r="C77" s="15">
        <v>2</v>
      </c>
      <c r="D77" s="15" t="s">
        <v>72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4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0">
        <v>0</v>
      </c>
      <c r="Z77" s="15">
        <v>0</v>
      </c>
      <c r="AA77" s="13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</row>
    <row r="78" spans="1:66" ht="14.25" x14ac:dyDescent="0.45">
      <c r="A78" s="15">
        <v>2018</v>
      </c>
      <c r="B78" s="15" t="s">
        <v>68</v>
      </c>
      <c r="C78" s="15">
        <v>3</v>
      </c>
      <c r="D78" s="15" t="s">
        <v>72</v>
      </c>
      <c r="E78" s="15">
        <v>0</v>
      </c>
      <c r="F78" s="15">
        <v>5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0">
        <v>0</v>
      </c>
      <c r="Z78" s="15">
        <v>0</v>
      </c>
      <c r="AA78" s="13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8</v>
      </c>
      <c r="BH78" s="15">
        <v>2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</row>
    <row r="79" spans="1:66" ht="14.25" x14ac:dyDescent="0.45">
      <c r="A79">
        <v>2018</v>
      </c>
      <c r="B79" t="s">
        <v>68</v>
      </c>
      <c r="C79">
        <v>1</v>
      </c>
      <c r="D79" t="s">
        <v>73</v>
      </c>
      <c r="E79" s="15">
        <v>0</v>
      </c>
      <c r="F79" s="10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0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3">
        <v>0</v>
      </c>
      <c r="AB79" s="15">
        <v>0</v>
      </c>
      <c r="AC79" s="15">
        <v>0</v>
      </c>
      <c r="AD79" s="15">
        <v>12</v>
      </c>
      <c r="AE79">
        <v>12</v>
      </c>
      <c r="AF79" s="15">
        <v>0</v>
      </c>
      <c r="AG79" s="15">
        <v>0</v>
      </c>
      <c r="AH79" s="15">
        <v>0</v>
      </c>
      <c r="AI79" s="15">
        <v>0</v>
      </c>
      <c r="AJ79">
        <v>1</v>
      </c>
      <c r="AK79" s="15">
        <v>0</v>
      </c>
      <c r="AL79" s="10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0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>
        <v>5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</row>
    <row r="80" spans="1:66" ht="14.25" x14ac:dyDescent="0.45">
      <c r="A80" s="10">
        <v>2018</v>
      </c>
      <c r="B80" s="17" t="s">
        <v>68</v>
      </c>
      <c r="C80" s="10">
        <v>4</v>
      </c>
      <c r="D80" s="15" t="s">
        <v>74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>
        <v>1</v>
      </c>
      <c r="N80" s="10">
        <v>8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3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1</v>
      </c>
      <c r="AM80" s="10">
        <v>0</v>
      </c>
      <c r="AN80" s="10">
        <v>0</v>
      </c>
      <c r="AO80" s="10">
        <v>0</v>
      </c>
      <c r="AP80">
        <v>1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2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5">
        <v>2</v>
      </c>
      <c r="BI80" s="10">
        <v>0</v>
      </c>
      <c r="BJ80" s="10">
        <v>0</v>
      </c>
      <c r="BK80" s="10">
        <v>0</v>
      </c>
      <c r="BL80" s="15">
        <v>0</v>
      </c>
      <c r="BM80" s="15">
        <v>0</v>
      </c>
      <c r="BN80" s="15">
        <v>0</v>
      </c>
    </row>
    <row r="81" spans="1:66" ht="14.25" x14ac:dyDescent="0.45">
      <c r="A81" s="10">
        <v>2018</v>
      </c>
      <c r="B81" s="17" t="s">
        <v>68</v>
      </c>
      <c r="C81" s="10">
        <v>5</v>
      </c>
      <c r="D81" s="15" t="s">
        <v>74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11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3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6</v>
      </c>
      <c r="AR81" s="10">
        <v>0</v>
      </c>
      <c r="AS81" s="10">
        <v>0</v>
      </c>
      <c r="AT81" s="10">
        <v>1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1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6</v>
      </c>
      <c r="BI81" s="10">
        <v>0</v>
      </c>
      <c r="BJ81" s="10">
        <v>0</v>
      </c>
      <c r="BK81" s="10">
        <v>0</v>
      </c>
      <c r="BL81" s="15">
        <v>0</v>
      </c>
      <c r="BM81" s="15">
        <v>0</v>
      </c>
      <c r="BN81" s="15">
        <v>0</v>
      </c>
    </row>
    <row r="82" spans="1:66" ht="14.25" x14ac:dyDescent="0.45">
      <c r="A82" s="15">
        <v>2018</v>
      </c>
      <c r="B82" s="15" t="s">
        <v>69</v>
      </c>
      <c r="C82" s="15">
        <v>5</v>
      </c>
      <c r="D82" s="15" t="s">
        <v>72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1</v>
      </c>
      <c r="U82" s="15">
        <v>0</v>
      </c>
      <c r="V82" s="15">
        <v>0</v>
      </c>
      <c r="W82" s="15">
        <v>0</v>
      </c>
      <c r="X82" s="15">
        <v>0</v>
      </c>
      <c r="Y82" s="10">
        <v>0</v>
      </c>
      <c r="Z82" s="15">
        <v>0</v>
      </c>
      <c r="AA82" s="13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2</v>
      </c>
      <c r="AG82" s="15">
        <v>2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2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3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2</v>
      </c>
      <c r="BH82" s="15">
        <v>16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</row>
    <row r="83" spans="1:66" ht="14.25" x14ac:dyDescent="0.45">
      <c r="A83" s="15">
        <v>2018</v>
      </c>
      <c r="B83" s="15" t="s">
        <v>69</v>
      </c>
      <c r="C83" s="15">
        <v>6</v>
      </c>
      <c r="D83" s="15" t="s">
        <v>72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2</v>
      </c>
      <c r="R83" s="15">
        <v>0</v>
      </c>
      <c r="S83" s="15">
        <v>0</v>
      </c>
      <c r="T83" s="15">
        <v>2</v>
      </c>
      <c r="U83" s="15">
        <v>0</v>
      </c>
      <c r="V83" s="15">
        <v>0</v>
      </c>
      <c r="W83" s="15">
        <v>0</v>
      </c>
      <c r="X83" s="15">
        <v>0</v>
      </c>
      <c r="Y83" s="10">
        <v>0</v>
      </c>
      <c r="Z83" s="15">
        <v>1</v>
      </c>
      <c r="AA83" s="13">
        <v>0</v>
      </c>
      <c r="AB83" s="15">
        <v>0</v>
      </c>
      <c r="AC83" s="15">
        <v>0</v>
      </c>
      <c r="AD83" s="15">
        <v>1</v>
      </c>
      <c r="AE83" s="15">
        <v>0</v>
      </c>
      <c r="AF83" s="15">
        <v>1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1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13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</row>
    <row r="84" spans="1:66" ht="14.25" x14ac:dyDescent="0.45">
      <c r="A84">
        <v>2018</v>
      </c>
      <c r="B84" t="s">
        <v>69</v>
      </c>
      <c r="C84">
        <v>3</v>
      </c>
      <c r="D84" t="s">
        <v>73</v>
      </c>
      <c r="E84" s="15">
        <v>0</v>
      </c>
      <c r="F84" s="10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0">
        <v>0</v>
      </c>
      <c r="Q84" s="10">
        <v>0</v>
      </c>
      <c r="R84" s="15">
        <v>0</v>
      </c>
      <c r="S84" s="15">
        <v>0</v>
      </c>
      <c r="T84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0">
        <v>0</v>
      </c>
      <c r="AA84" s="13">
        <v>0</v>
      </c>
      <c r="AB84" s="15">
        <v>0</v>
      </c>
      <c r="AC84" s="15">
        <v>0</v>
      </c>
      <c r="AD84" s="15">
        <v>3</v>
      </c>
      <c r="AE84">
        <v>3</v>
      </c>
      <c r="AF84" s="15">
        <v>0</v>
      </c>
      <c r="AG84" s="15">
        <v>0</v>
      </c>
      <c r="AH84" s="15">
        <v>0</v>
      </c>
      <c r="AI84" s="15">
        <v>0</v>
      </c>
      <c r="AJ84" s="10">
        <v>0</v>
      </c>
      <c r="AK84" s="15">
        <v>0</v>
      </c>
      <c r="AL84" s="10">
        <v>0</v>
      </c>
      <c r="AM84" s="15">
        <v>0</v>
      </c>
      <c r="AN84" s="15">
        <v>0</v>
      </c>
      <c r="AO84" s="10">
        <v>0</v>
      </c>
      <c r="AP84" s="15">
        <v>0</v>
      </c>
      <c r="AQ84" s="15">
        <v>0</v>
      </c>
      <c r="AR84" s="15">
        <v>0</v>
      </c>
      <c r="AS84" s="10">
        <v>0</v>
      </c>
      <c r="AT84" s="15">
        <v>0</v>
      </c>
      <c r="AU84" s="15">
        <v>0</v>
      </c>
      <c r="AV84" s="10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>
        <v>6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</row>
    <row r="85" spans="1:66" ht="14.25" x14ac:dyDescent="0.45">
      <c r="A85">
        <v>2018</v>
      </c>
      <c r="B85" t="s">
        <v>69</v>
      </c>
      <c r="C85">
        <v>4</v>
      </c>
      <c r="D85" t="s">
        <v>73</v>
      </c>
      <c r="E85" s="15">
        <v>0</v>
      </c>
      <c r="F85" s="10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0">
        <v>0</v>
      </c>
      <c r="Q85" s="10">
        <v>0</v>
      </c>
      <c r="R85" s="15">
        <v>0</v>
      </c>
      <c r="S85" s="15">
        <v>0</v>
      </c>
      <c r="T85">
        <v>13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0">
        <v>0</v>
      </c>
      <c r="AA85" s="13">
        <v>0</v>
      </c>
      <c r="AB85" s="15">
        <v>0</v>
      </c>
      <c r="AC85" s="15">
        <v>0</v>
      </c>
      <c r="AD85" s="15">
        <v>0</v>
      </c>
      <c r="AE85">
        <v>0</v>
      </c>
      <c r="AF85" s="15">
        <v>0</v>
      </c>
      <c r="AG85" s="15">
        <v>0</v>
      </c>
      <c r="AH85" s="15">
        <v>0</v>
      </c>
      <c r="AI85" s="15">
        <v>0</v>
      </c>
      <c r="AJ85" s="10">
        <v>0</v>
      </c>
      <c r="AK85" s="15">
        <v>0</v>
      </c>
      <c r="AL85" s="10">
        <v>0</v>
      </c>
      <c r="AM85" s="15">
        <v>0</v>
      </c>
      <c r="AN85" s="15">
        <v>0</v>
      </c>
      <c r="AO85" s="10">
        <v>0</v>
      </c>
      <c r="AP85" s="15">
        <v>0</v>
      </c>
      <c r="AQ85" s="15">
        <v>0</v>
      </c>
      <c r="AR85" s="15">
        <v>0</v>
      </c>
      <c r="AS85" s="10">
        <v>0</v>
      </c>
      <c r="AT85" s="15">
        <v>0</v>
      </c>
      <c r="AU85" s="15">
        <v>0</v>
      </c>
      <c r="AV85" s="10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>
        <v>3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</row>
    <row r="86" spans="1:66" ht="14.25" x14ac:dyDescent="0.45">
      <c r="A86" s="13">
        <v>2018</v>
      </c>
      <c r="B86" s="16" t="s">
        <v>69</v>
      </c>
      <c r="C86" s="13">
        <v>7</v>
      </c>
      <c r="D86" s="15" t="s">
        <v>74</v>
      </c>
      <c r="E86" s="13">
        <v>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5">
        <v>0</v>
      </c>
      <c r="N86" s="13">
        <v>3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2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7</v>
      </c>
      <c r="AE86" s="15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5">
        <v>0</v>
      </c>
      <c r="AL86" s="13">
        <v>0</v>
      </c>
      <c r="AM86" s="13">
        <v>0</v>
      </c>
      <c r="AN86" s="13">
        <v>0</v>
      </c>
      <c r="AO86" s="13">
        <v>0</v>
      </c>
      <c r="AP86" s="10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1</v>
      </c>
      <c r="AW86" s="15">
        <v>2</v>
      </c>
      <c r="AX86" s="13">
        <v>0</v>
      </c>
      <c r="AY86" s="13">
        <v>1</v>
      </c>
      <c r="AZ86" s="13">
        <v>0</v>
      </c>
      <c r="BA86" s="13">
        <v>2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11</v>
      </c>
      <c r="BI86" s="13">
        <v>0</v>
      </c>
      <c r="BJ86" s="15">
        <v>0</v>
      </c>
      <c r="BK86" s="13">
        <v>0</v>
      </c>
      <c r="BL86" s="15">
        <v>0</v>
      </c>
      <c r="BM86" s="15">
        <v>0</v>
      </c>
      <c r="BN86" s="15">
        <v>0</v>
      </c>
    </row>
    <row r="87" spans="1:66" ht="14.25" x14ac:dyDescent="0.45">
      <c r="A87" s="10">
        <v>2018</v>
      </c>
      <c r="B87" s="17" t="s">
        <v>69</v>
      </c>
      <c r="C87" s="10">
        <v>8</v>
      </c>
      <c r="D87" s="15" t="s">
        <v>74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3</v>
      </c>
      <c r="O87" s="13">
        <v>0</v>
      </c>
      <c r="P87" s="10">
        <v>2</v>
      </c>
      <c r="Q87" s="10">
        <v>0</v>
      </c>
      <c r="R87" s="10">
        <v>0</v>
      </c>
      <c r="S87" s="10">
        <v>0</v>
      </c>
      <c r="T87" s="10">
        <v>4</v>
      </c>
      <c r="U87" s="10">
        <v>1</v>
      </c>
      <c r="V87" s="10">
        <v>2</v>
      </c>
      <c r="W87" s="10">
        <v>0</v>
      </c>
      <c r="X87" s="10">
        <v>0</v>
      </c>
      <c r="Y87" s="10">
        <v>0</v>
      </c>
      <c r="Z87" s="10">
        <v>2</v>
      </c>
      <c r="AA87" s="13">
        <v>0</v>
      </c>
      <c r="AB87" s="10">
        <v>0</v>
      </c>
      <c r="AC87" s="10">
        <v>0</v>
      </c>
      <c r="AD87" s="10">
        <v>31</v>
      </c>
      <c r="AE87" s="10">
        <v>0</v>
      </c>
      <c r="AF87" s="10">
        <v>2</v>
      </c>
      <c r="AG87" s="10">
        <v>2</v>
      </c>
      <c r="AH87" s="10">
        <v>0</v>
      </c>
      <c r="AI87" s="10">
        <v>0</v>
      </c>
      <c r="AJ87" s="10">
        <v>1</v>
      </c>
      <c r="AK87">
        <v>1</v>
      </c>
      <c r="AL87" s="10">
        <v>0</v>
      </c>
      <c r="AM87" s="10">
        <v>0</v>
      </c>
      <c r="AN87" s="10">
        <v>4</v>
      </c>
      <c r="AO87" s="10">
        <v>2</v>
      </c>
      <c r="AP87" s="10">
        <v>0</v>
      </c>
      <c r="AQ87" s="10">
        <v>4</v>
      </c>
      <c r="AR87" s="10">
        <v>0</v>
      </c>
      <c r="AS87" s="10">
        <v>0</v>
      </c>
      <c r="AT87" s="10">
        <v>3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2</v>
      </c>
      <c r="BB87" s="10">
        <v>0</v>
      </c>
      <c r="BC87" s="10">
        <v>0</v>
      </c>
      <c r="BD87" s="10">
        <v>0</v>
      </c>
      <c r="BE87" s="10">
        <v>1</v>
      </c>
      <c r="BF87" s="10">
        <v>0</v>
      </c>
      <c r="BG87" s="10">
        <v>0</v>
      </c>
      <c r="BH87" s="10">
        <v>41</v>
      </c>
      <c r="BI87" s="10">
        <v>0</v>
      </c>
      <c r="BJ87" s="10">
        <v>0</v>
      </c>
      <c r="BK87" s="10">
        <v>0</v>
      </c>
      <c r="BL87" s="15">
        <v>0</v>
      </c>
      <c r="BM87" s="15">
        <v>0</v>
      </c>
      <c r="BN87" s="15">
        <v>0</v>
      </c>
    </row>
    <row r="88" spans="1:66" ht="14.25" x14ac:dyDescent="0.45">
      <c r="A88">
        <v>2018</v>
      </c>
      <c r="B88" t="s">
        <v>69</v>
      </c>
      <c r="C88">
        <v>1</v>
      </c>
      <c r="D88" s="15" t="s">
        <v>71</v>
      </c>
      <c r="E88">
        <v>2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 s="15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3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 s="15">
        <v>0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0</v>
      </c>
      <c r="AW88" s="15">
        <v>0</v>
      </c>
      <c r="AX88">
        <v>0</v>
      </c>
      <c r="AY88">
        <v>1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9</v>
      </c>
      <c r="BI88">
        <v>0</v>
      </c>
      <c r="BJ88" s="15">
        <v>0</v>
      </c>
      <c r="BK88">
        <v>0</v>
      </c>
      <c r="BL88" s="15">
        <v>0</v>
      </c>
      <c r="BM88" s="15">
        <v>0</v>
      </c>
      <c r="BN88" s="15">
        <v>0</v>
      </c>
    </row>
    <row r="89" spans="1:66" ht="14.25" x14ac:dyDescent="0.45">
      <c r="A89">
        <v>2018</v>
      </c>
      <c r="B89" t="s">
        <v>69</v>
      </c>
      <c r="C89">
        <v>2</v>
      </c>
      <c r="D89" s="15" t="s">
        <v>71</v>
      </c>
      <c r="E89">
        <v>12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 s="15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6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3">
        <v>0</v>
      </c>
      <c r="AB89">
        <v>0</v>
      </c>
      <c r="AC89">
        <v>0</v>
      </c>
      <c r="AD89">
        <v>2</v>
      </c>
      <c r="AE89">
        <v>1</v>
      </c>
      <c r="AF89">
        <v>0</v>
      </c>
      <c r="AG89">
        <v>0</v>
      </c>
      <c r="AH89">
        <v>1</v>
      </c>
      <c r="AI89">
        <v>0</v>
      </c>
      <c r="AJ89">
        <v>0</v>
      </c>
      <c r="AK89" s="15">
        <v>0</v>
      </c>
      <c r="AL89">
        <v>0</v>
      </c>
      <c r="AM89">
        <v>0</v>
      </c>
      <c r="AN89">
        <v>3</v>
      </c>
      <c r="AO89">
        <v>1</v>
      </c>
      <c r="AP89" s="15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 s="15">
        <v>0</v>
      </c>
      <c r="AX89">
        <v>0</v>
      </c>
      <c r="AY89">
        <v>0</v>
      </c>
      <c r="AZ89">
        <v>0</v>
      </c>
      <c r="BA89">
        <v>0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49</v>
      </c>
      <c r="BI89">
        <v>0</v>
      </c>
      <c r="BJ89" s="15">
        <v>0</v>
      </c>
      <c r="BK89">
        <v>0</v>
      </c>
      <c r="BL89" s="15">
        <v>0</v>
      </c>
      <c r="BM89" s="15">
        <v>0</v>
      </c>
      <c r="BN89" s="15">
        <v>0</v>
      </c>
    </row>
    <row r="90" spans="1:66" ht="14.25" x14ac:dyDescent="0.45">
      <c r="A90" s="15">
        <v>2018</v>
      </c>
      <c r="B90" s="15" t="s">
        <v>70</v>
      </c>
      <c r="C90" s="15">
        <v>2</v>
      </c>
      <c r="D90" s="15" t="s">
        <v>72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1</v>
      </c>
      <c r="U90" s="15">
        <v>0</v>
      </c>
      <c r="V90" s="15">
        <v>1</v>
      </c>
      <c r="W90" s="15">
        <v>0</v>
      </c>
      <c r="X90" s="15">
        <v>0</v>
      </c>
      <c r="Y90">
        <v>0</v>
      </c>
      <c r="Z90" s="15">
        <v>0</v>
      </c>
      <c r="AA90" s="13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5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</row>
    <row r="91" spans="1:66" ht="14.25" x14ac:dyDescent="0.45">
      <c r="A91">
        <v>2018</v>
      </c>
      <c r="B91" t="s">
        <v>70</v>
      </c>
      <c r="C91">
        <v>3</v>
      </c>
      <c r="D91" t="s">
        <v>73</v>
      </c>
      <c r="E91" s="15">
        <v>0</v>
      </c>
      <c r="F91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0">
        <v>0</v>
      </c>
      <c r="Q91">
        <v>1</v>
      </c>
      <c r="R91" s="15">
        <v>0</v>
      </c>
      <c r="S91" s="15">
        <v>0</v>
      </c>
      <c r="T91">
        <v>9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>
        <v>2</v>
      </c>
      <c r="AA91" s="13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0">
        <v>0</v>
      </c>
      <c r="AK91" s="15">
        <v>0</v>
      </c>
      <c r="AL91" s="10">
        <v>1</v>
      </c>
      <c r="AM91" s="15">
        <v>0</v>
      </c>
      <c r="AN91" s="15">
        <v>0</v>
      </c>
      <c r="AO91" s="10">
        <v>0</v>
      </c>
      <c r="AP91" s="15">
        <v>0</v>
      </c>
      <c r="AQ91" s="15">
        <v>0</v>
      </c>
      <c r="AR91" s="15">
        <v>0</v>
      </c>
      <c r="AS91">
        <v>1</v>
      </c>
      <c r="AT91" s="15">
        <v>0</v>
      </c>
      <c r="AU91" s="15">
        <v>0</v>
      </c>
      <c r="AV91" s="10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>
        <v>7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</row>
    <row r="92" spans="1:66" ht="14.25" x14ac:dyDescent="0.45">
      <c r="A92" s="11">
        <v>2018</v>
      </c>
      <c r="B92" s="10" t="s">
        <v>70</v>
      </c>
      <c r="C92" s="11">
        <v>4</v>
      </c>
      <c r="D92" s="15" t="s">
        <v>74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1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1">
        <v>9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3">
        <v>0</v>
      </c>
      <c r="AB92" s="11">
        <v>0</v>
      </c>
      <c r="AC92" s="11">
        <v>0</v>
      </c>
      <c r="AD92" s="11">
        <v>0</v>
      </c>
      <c r="AE92" s="10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0">
        <v>0</v>
      </c>
      <c r="AL92" s="11">
        <v>0</v>
      </c>
      <c r="AM92" s="11">
        <v>0</v>
      </c>
      <c r="AN92" s="11">
        <v>0</v>
      </c>
      <c r="AO92" s="11">
        <v>0</v>
      </c>
      <c r="AP92" s="10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0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1">
        <v>0</v>
      </c>
      <c r="BF92" s="11">
        <v>1</v>
      </c>
      <c r="BG92" s="11">
        <v>0</v>
      </c>
      <c r="BH92" s="11">
        <v>7</v>
      </c>
      <c r="BI92" s="11">
        <v>0</v>
      </c>
      <c r="BJ92" s="10">
        <v>0</v>
      </c>
      <c r="BK92" s="11">
        <v>0</v>
      </c>
      <c r="BL92" s="15">
        <v>0</v>
      </c>
      <c r="BM92" s="15">
        <v>0</v>
      </c>
      <c r="BN92" s="15">
        <v>0</v>
      </c>
    </row>
    <row r="93" spans="1:66" ht="14.25" x14ac:dyDescent="0.45">
      <c r="A93" s="11">
        <v>2018</v>
      </c>
      <c r="B93" s="10" t="s">
        <v>70</v>
      </c>
      <c r="C93" s="11">
        <v>5</v>
      </c>
      <c r="D93" s="15" t="s">
        <v>74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>
        <v>2</v>
      </c>
      <c r="N93" s="11">
        <v>14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1">
        <v>2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3">
        <v>0</v>
      </c>
      <c r="AB93" s="11">
        <v>0</v>
      </c>
      <c r="AC93" s="11">
        <v>0</v>
      </c>
      <c r="AD93" s="11">
        <v>0</v>
      </c>
      <c r="AE93" s="10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0">
        <v>0</v>
      </c>
      <c r="AL93" s="11">
        <v>1</v>
      </c>
      <c r="AM93" s="11">
        <v>0</v>
      </c>
      <c r="AN93" s="11">
        <v>0</v>
      </c>
      <c r="AO93" s="11">
        <v>0</v>
      </c>
      <c r="AP93" s="10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0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1">
        <v>0</v>
      </c>
      <c r="BF93" s="11">
        <v>0</v>
      </c>
      <c r="BG93" s="11">
        <v>0</v>
      </c>
      <c r="BH93" s="11">
        <v>7</v>
      </c>
      <c r="BI93" s="11">
        <v>0</v>
      </c>
      <c r="BJ93" s="10">
        <v>0</v>
      </c>
      <c r="BK93" s="11">
        <v>0</v>
      </c>
      <c r="BL93" s="15">
        <v>0</v>
      </c>
      <c r="BM93" s="15">
        <v>0</v>
      </c>
      <c r="BN93" s="15">
        <v>0</v>
      </c>
    </row>
    <row r="94" spans="1:66" ht="14.25" x14ac:dyDescent="0.45">
      <c r="A94">
        <v>2018</v>
      </c>
      <c r="B94" t="s">
        <v>70</v>
      </c>
      <c r="C94">
        <v>1</v>
      </c>
      <c r="D94" s="15" t="s">
        <v>71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 s="15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13">
        <v>0</v>
      </c>
      <c r="AB94">
        <v>0</v>
      </c>
      <c r="AC94">
        <v>0</v>
      </c>
      <c r="AD94">
        <v>0</v>
      </c>
      <c r="AE94">
        <v>0</v>
      </c>
      <c r="AF94">
        <v>2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 s="15">
        <v>0</v>
      </c>
      <c r="AQ94">
        <v>3</v>
      </c>
      <c r="AR94">
        <v>0</v>
      </c>
      <c r="AS94">
        <v>0</v>
      </c>
      <c r="AT94">
        <v>0</v>
      </c>
      <c r="AU94">
        <v>0</v>
      </c>
      <c r="AV94">
        <v>0</v>
      </c>
      <c r="AW94" s="15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1</v>
      </c>
      <c r="BH94">
        <v>2</v>
      </c>
      <c r="BI94">
        <v>0</v>
      </c>
      <c r="BJ94" s="15">
        <v>0</v>
      </c>
      <c r="BK94">
        <v>0</v>
      </c>
      <c r="BL94" s="15">
        <v>0</v>
      </c>
      <c r="BM94" s="15">
        <v>0</v>
      </c>
      <c r="BN94" s="15">
        <v>0</v>
      </c>
    </row>
    <row r="95" spans="1:66" customFormat="1" ht="28.5" x14ac:dyDescent="0.45">
      <c r="A95" s="15">
        <v>2022</v>
      </c>
      <c r="B95" s="15" t="s">
        <v>66</v>
      </c>
      <c r="C95" s="15">
        <v>30</v>
      </c>
      <c r="D95" s="15" t="s">
        <v>77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1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</row>
    <row r="96" spans="1:66" customFormat="1" ht="14.25" x14ac:dyDescent="0.45">
      <c r="A96" s="15">
        <v>2022</v>
      </c>
      <c r="B96" s="15" t="s">
        <v>66</v>
      </c>
      <c r="C96" s="15">
        <v>0</v>
      </c>
      <c r="D96" s="15" t="s">
        <v>78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4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3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</row>
    <row r="97" spans="1:66" customFormat="1" ht="28.5" x14ac:dyDescent="0.45">
      <c r="A97" s="15">
        <v>2022</v>
      </c>
      <c r="B97" s="15" t="s">
        <v>66</v>
      </c>
      <c r="C97" s="15">
        <v>2</v>
      </c>
      <c r="D97" s="15" t="s">
        <v>79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2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1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1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</row>
    <row r="98" spans="1:66" ht="28.5" x14ac:dyDescent="0.45">
      <c r="A98" s="15">
        <v>2022</v>
      </c>
      <c r="B98" s="15" t="s">
        <v>66</v>
      </c>
      <c r="C98" s="15">
        <v>20</v>
      </c>
      <c r="D98" s="15" t="s">
        <v>76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1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6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2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</row>
    <row r="99" spans="1:66" ht="28.5" x14ac:dyDescent="0.45">
      <c r="A99" s="15">
        <v>2022</v>
      </c>
      <c r="B99" s="15" t="s">
        <v>67</v>
      </c>
      <c r="C99" s="15">
        <v>20</v>
      </c>
      <c r="D99" s="15" t="s">
        <v>77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3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2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1</v>
      </c>
      <c r="BF99" s="15">
        <v>0</v>
      </c>
      <c r="BG99" s="15">
        <v>0</v>
      </c>
      <c r="BH99" s="15">
        <v>4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</row>
    <row r="100" spans="1:66" ht="14.25" x14ac:dyDescent="0.45">
      <c r="A100" s="15">
        <v>2022</v>
      </c>
      <c r="B100" s="15" t="s">
        <v>67</v>
      </c>
      <c r="C100" s="15">
        <v>30</v>
      </c>
      <c r="D100" s="15" t="s">
        <v>78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8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10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</row>
    <row r="101" spans="1:66" ht="28.5" x14ac:dyDescent="0.45">
      <c r="A101" s="15">
        <v>2022</v>
      </c>
      <c r="B101" s="15" t="s">
        <v>67</v>
      </c>
      <c r="C101" s="15">
        <v>2</v>
      </c>
      <c r="D101" s="15" t="s">
        <v>79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4</v>
      </c>
      <c r="Q101" s="15">
        <v>2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1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1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</row>
    <row r="102" spans="1:66" ht="28.5" x14ac:dyDescent="0.45">
      <c r="A102" s="15">
        <v>2022</v>
      </c>
      <c r="B102" s="15" t="s">
        <v>67</v>
      </c>
      <c r="C102" s="15">
        <v>0</v>
      </c>
      <c r="D102" s="15" t="s">
        <v>76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5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2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6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</row>
    <row r="103" spans="1:66" ht="28.5" x14ac:dyDescent="0.45">
      <c r="A103" s="15">
        <v>2022</v>
      </c>
      <c r="B103" s="15" t="s">
        <v>68</v>
      </c>
      <c r="C103" s="15">
        <v>10</v>
      </c>
      <c r="D103" s="15" t="s">
        <v>77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1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1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</row>
    <row r="104" spans="1:66" ht="14.25" x14ac:dyDescent="0.45">
      <c r="A104" s="15">
        <v>2022</v>
      </c>
      <c r="B104" s="15" t="s">
        <v>68</v>
      </c>
      <c r="C104" s="15">
        <v>30</v>
      </c>
      <c r="D104" s="15" t="s">
        <v>78</v>
      </c>
      <c r="E104" s="15">
        <v>0</v>
      </c>
      <c r="F104" s="15">
        <v>0</v>
      </c>
      <c r="G104" s="15">
        <v>0</v>
      </c>
      <c r="H104" s="15">
        <v>4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3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3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</row>
    <row r="105" spans="1:66" ht="28.5" x14ac:dyDescent="0.45">
      <c r="A105" s="15">
        <v>2022</v>
      </c>
      <c r="B105" s="15" t="s">
        <v>68</v>
      </c>
      <c r="C105" s="15">
        <v>3</v>
      </c>
      <c r="D105" s="15" t="s">
        <v>79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18</v>
      </c>
      <c r="O105" s="15">
        <v>26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3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22</v>
      </c>
      <c r="AR105" s="15">
        <v>0</v>
      </c>
      <c r="AS105" s="15">
        <v>0</v>
      </c>
      <c r="AT105" s="15">
        <v>0</v>
      </c>
      <c r="AU105" s="15">
        <v>0</v>
      </c>
      <c r="AV105" s="15">
        <v>1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25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</row>
    <row r="106" spans="1:66" ht="28.5" x14ac:dyDescent="0.45">
      <c r="A106" s="15">
        <v>2022</v>
      </c>
      <c r="B106" s="15" t="s">
        <v>68</v>
      </c>
      <c r="C106" s="15">
        <v>0</v>
      </c>
      <c r="D106" s="15" t="s">
        <v>76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5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3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1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3</v>
      </c>
      <c r="BF106" s="15">
        <v>0</v>
      </c>
      <c r="BG106" s="15">
        <v>0</v>
      </c>
      <c r="BH106" s="15">
        <v>4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</row>
    <row r="107" spans="1:66" ht="28.5" x14ac:dyDescent="0.45">
      <c r="A107">
        <v>2022</v>
      </c>
      <c r="B107" t="s">
        <v>69</v>
      </c>
      <c r="C107">
        <v>4</v>
      </c>
      <c r="D107" s="15" t="s">
        <v>77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2</v>
      </c>
      <c r="AF107">
        <v>2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1</v>
      </c>
      <c r="BF107">
        <v>0</v>
      </c>
      <c r="BG107">
        <v>0</v>
      </c>
      <c r="BH107">
        <v>17</v>
      </c>
      <c r="BI107">
        <v>0</v>
      </c>
      <c r="BJ107">
        <v>0</v>
      </c>
      <c r="BK107">
        <v>0</v>
      </c>
      <c r="BL107" s="15">
        <v>0</v>
      </c>
      <c r="BM107" s="15">
        <v>0</v>
      </c>
      <c r="BN107" s="15">
        <v>0</v>
      </c>
    </row>
    <row r="108" spans="1:66" ht="14.25" x14ac:dyDescent="0.45">
      <c r="A108" s="15">
        <v>2022</v>
      </c>
      <c r="B108" s="15" t="s">
        <v>69</v>
      </c>
      <c r="C108" s="15">
        <v>0</v>
      </c>
      <c r="D108" s="15" t="s">
        <v>78</v>
      </c>
      <c r="E108" s="15">
        <v>0</v>
      </c>
      <c r="F108" s="15">
        <v>2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22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2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4</v>
      </c>
      <c r="AN108" s="15">
        <v>0</v>
      </c>
      <c r="AO108" s="15">
        <v>0</v>
      </c>
      <c r="AP108" s="15">
        <v>0</v>
      </c>
      <c r="AQ108" s="15">
        <v>6</v>
      </c>
      <c r="AR108" s="15">
        <v>2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54</v>
      </c>
      <c r="BI108" s="15">
        <v>2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</row>
    <row r="109" spans="1:66" ht="28.5" x14ac:dyDescent="0.45">
      <c r="A109" s="15">
        <v>2022</v>
      </c>
      <c r="B109" s="15" t="s">
        <v>69</v>
      </c>
      <c r="C109" s="15">
        <v>2</v>
      </c>
      <c r="D109" s="15" t="s">
        <v>79</v>
      </c>
      <c r="E109" s="15">
        <v>0</v>
      </c>
      <c r="F109" s="15">
        <v>1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26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14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1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2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1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27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</row>
    <row r="110" spans="1:66" ht="14.25" x14ac:dyDescent="0.45">
      <c r="A110">
        <v>2022</v>
      </c>
      <c r="B110" t="s">
        <v>69</v>
      </c>
      <c r="C110">
        <v>15</v>
      </c>
      <c r="D110" t="s">
        <v>76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12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3">
        <v>0</v>
      </c>
      <c r="AB110">
        <v>0</v>
      </c>
      <c r="AC110">
        <v>0</v>
      </c>
      <c r="AD110">
        <v>0</v>
      </c>
      <c r="AE110">
        <v>0</v>
      </c>
      <c r="AF110">
        <v>4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2</v>
      </c>
      <c r="AR110">
        <v>0</v>
      </c>
      <c r="AS110">
        <v>0</v>
      </c>
      <c r="AT110">
        <v>0</v>
      </c>
      <c r="AU110">
        <v>0</v>
      </c>
      <c r="AV110">
        <v>4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11</v>
      </c>
      <c r="BI110">
        <v>0</v>
      </c>
      <c r="BJ110">
        <v>0</v>
      </c>
      <c r="BK110">
        <v>0</v>
      </c>
      <c r="BL110" s="15">
        <v>0</v>
      </c>
      <c r="BM110" s="15">
        <v>0</v>
      </c>
      <c r="BN110" s="15">
        <v>0</v>
      </c>
    </row>
    <row r="111" spans="1:66" ht="28.5" x14ac:dyDescent="0.45">
      <c r="A111" s="15">
        <v>2022</v>
      </c>
      <c r="B111" s="15" t="s">
        <v>70</v>
      </c>
      <c r="C111" s="15">
        <v>4</v>
      </c>
      <c r="D111" s="15" t="s">
        <v>77</v>
      </c>
      <c r="E111" s="15">
        <v>0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10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1</v>
      </c>
      <c r="AB111" s="15">
        <v>0</v>
      </c>
      <c r="AC111" s="15">
        <v>0</v>
      </c>
      <c r="AD111" s="15">
        <v>0</v>
      </c>
      <c r="AE111" s="15">
        <v>5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1</v>
      </c>
      <c r="AR111" s="15">
        <v>0</v>
      </c>
      <c r="AS111" s="15">
        <v>2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2</v>
      </c>
      <c r="BI111" s="15">
        <v>0</v>
      </c>
      <c r="BJ111" s="15">
        <v>1</v>
      </c>
      <c r="BK111" s="15">
        <v>0</v>
      </c>
      <c r="BL111" s="15">
        <v>0</v>
      </c>
      <c r="BM111" s="15">
        <v>0</v>
      </c>
      <c r="BN111" s="15">
        <v>0</v>
      </c>
    </row>
    <row r="112" spans="1:66" ht="14.25" x14ac:dyDescent="0.45">
      <c r="A112" s="15">
        <v>2022</v>
      </c>
      <c r="B112" s="15" t="s">
        <v>70</v>
      </c>
      <c r="C112" s="15">
        <v>0</v>
      </c>
      <c r="D112" s="15" t="s">
        <v>78</v>
      </c>
      <c r="E112" s="15">
        <v>19</v>
      </c>
      <c r="F112" s="15">
        <v>4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6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12</v>
      </c>
      <c r="AR112" s="15">
        <v>3</v>
      </c>
      <c r="AS112" s="15">
        <v>0</v>
      </c>
      <c r="AT112" s="15">
        <v>1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12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</row>
    <row r="113" spans="1:66" ht="28.5" x14ac:dyDescent="0.45">
      <c r="A113" s="15">
        <v>2022</v>
      </c>
      <c r="B113" s="15" t="s">
        <v>70</v>
      </c>
      <c r="C113" s="15">
        <v>2</v>
      </c>
      <c r="D113" s="15" t="s">
        <v>79</v>
      </c>
      <c r="E113" s="15">
        <v>0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20</v>
      </c>
      <c r="P113" s="15">
        <v>0</v>
      </c>
      <c r="Q113" s="15">
        <v>1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1</v>
      </c>
      <c r="AM113" s="15">
        <v>0</v>
      </c>
      <c r="AN113" s="15">
        <v>0</v>
      </c>
      <c r="AO113" s="15">
        <v>0</v>
      </c>
      <c r="AP113" s="15">
        <v>0</v>
      </c>
      <c r="AQ113" s="15">
        <v>11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5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</row>
    <row r="114" spans="1:66" ht="14.25" x14ac:dyDescent="0.45">
      <c r="A114">
        <v>2022</v>
      </c>
      <c r="B114" t="s">
        <v>70</v>
      </c>
      <c r="C114">
        <v>20</v>
      </c>
      <c r="D114" t="s">
        <v>76</v>
      </c>
      <c r="E114">
        <v>0</v>
      </c>
      <c r="F114">
        <v>0</v>
      </c>
      <c r="G114">
        <v>3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2</v>
      </c>
      <c r="N114">
        <v>5</v>
      </c>
      <c r="O114">
        <v>3</v>
      </c>
      <c r="P114">
        <v>3</v>
      </c>
      <c r="Q114">
        <v>1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6</v>
      </c>
      <c r="AB114">
        <v>0</v>
      </c>
      <c r="AC114">
        <v>1</v>
      </c>
      <c r="AD114">
        <v>0</v>
      </c>
      <c r="AE114">
        <v>2</v>
      </c>
      <c r="AF114">
        <v>1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3</v>
      </c>
      <c r="BA114">
        <v>0</v>
      </c>
      <c r="BB114">
        <v>0</v>
      </c>
      <c r="BC114">
        <v>0</v>
      </c>
      <c r="BD114">
        <v>0</v>
      </c>
      <c r="BE114">
        <v>1</v>
      </c>
      <c r="BF114">
        <v>0</v>
      </c>
      <c r="BG114">
        <v>0</v>
      </c>
      <c r="BH114">
        <v>9</v>
      </c>
      <c r="BI114">
        <v>0</v>
      </c>
      <c r="BJ114">
        <v>0</v>
      </c>
      <c r="BK114">
        <v>0</v>
      </c>
      <c r="BL114" s="15">
        <v>0</v>
      </c>
      <c r="BM114" s="15">
        <v>0</v>
      </c>
      <c r="BN114" s="15">
        <v>0</v>
      </c>
    </row>
    <row r="115" spans="1:66" ht="14.25" x14ac:dyDescent="0.45">
      <c r="A115" s="5">
        <v>2023</v>
      </c>
      <c r="B115" s="1" t="s">
        <v>66</v>
      </c>
      <c r="C115" s="1">
        <v>0</v>
      </c>
      <c r="D115" s="37" t="s">
        <v>82</v>
      </c>
      <c r="E115" s="15">
        <v>0</v>
      </c>
      <c r="F115" s="15">
        <v>0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v>0</v>
      </c>
      <c r="M115" s="15">
        <v>0</v>
      </c>
      <c r="N115" s="15">
        <v>17</v>
      </c>
      <c r="O115" s="15">
        <v>0</v>
      </c>
      <c r="P115" s="15">
        <v>3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</row>
    <row r="116" spans="1:66" ht="14.25" x14ac:dyDescent="0.45">
      <c r="A116" s="5">
        <v>2023</v>
      </c>
      <c r="B116" s="1" t="s">
        <v>66</v>
      </c>
      <c r="C116" s="1">
        <v>15</v>
      </c>
      <c r="D116" s="1" t="s">
        <v>80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4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1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2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1</v>
      </c>
      <c r="BK116" s="15">
        <v>0</v>
      </c>
      <c r="BL116" s="15">
        <v>0</v>
      </c>
      <c r="BM116" s="15">
        <v>0</v>
      </c>
      <c r="BN116" s="15">
        <v>0</v>
      </c>
    </row>
    <row r="117" spans="1:66" ht="14.25" x14ac:dyDescent="0.45">
      <c r="A117" s="5">
        <v>2023</v>
      </c>
      <c r="B117" s="1" t="s">
        <v>66</v>
      </c>
      <c r="C117" s="1">
        <v>10</v>
      </c>
      <c r="D117" s="1" t="s">
        <v>83</v>
      </c>
      <c r="E117" s="15">
        <v>0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2</v>
      </c>
      <c r="N117" s="15">
        <v>15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1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1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1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</row>
    <row r="118" spans="1:66" ht="14.25" x14ac:dyDescent="0.45">
      <c r="A118" s="5">
        <v>2023</v>
      </c>
      <c r="B118" s="1" t="s">
        <v>66</v>
      </c>
      <c r="C118" s="1">
        <v>5</v>
      </c>
      <c r="D118" s="36" t="s">
        <v>81</v>
      </c>
      <c r="E118" s="15">
        <v>0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1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3</v>
      </c>
      <c r="AF118" s="15">
        <v>0</v>
      </c>
      <c r="AG118" s="15">
        <v>0</v>
      </c>
      <c r="AH118" s="15">
        <v>0</v>
      </c>
      <c r="AI118" s="15">
        <v>1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1</v>
      </c>
      <c r="AR118" s="15">
        <v>0</v>
      </c>
      <c r="AS118" s="15">
        <v>0</v>
      </c>
      <c r="AT118" s="15">
        <v>1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</row>
    <row r="119" spans="1:66" ht="14.25" x14ac:dyDescent="0.45">
      <c r="A119" s="5">
        <v>2023</v>
      </c>
      <c r="B119" s="1" t="s">
        <v>67</v>
      </c>
      <c r="C119" s="1">
        <v>20</v>
      </c>
      <c r="D119" s="37" t="s">
        <v>82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1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3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2</v>
      </c>
    </row>
    <row r="120" spans="1:66" ht="14.25" x14ac:dyDescent="0.45">
      <c r="A120" s="5">
        <v>2023</v>
      </c>
      <c r="B120" s="1" t="s">
        <v>67</v>
      </c>
      <c r="C120" s="1">
        <v>15</v>
      </c>
      <c r="D120" s="1" t="s">
        <v>80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1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</row>
    <row r="121" spans="1:66" ht="14.25" x14ac:dyDescent="0.45">
      <c r="A121" s="5">
        <v>2023</v>
      </c>
      <c r="B121" s="1" t="s">
        <v>67</v>
      </c>
      <c r="C121" s="1">
        <v>25</v>
      </c>
      <c r="D121" s="1" t="s">
        <v>83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2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2</v>
      </c>
      <c r="BA121" s="15">
        <v>0</v>
      </c>
      <c r="BB121" s="15">
        <v>0</v>
      </c>
      <c r="BC121" s="15">
        <v>0</v>
      </c>
      <c r="BD121" s="15">
        <v>0</v>
      </c>
      <c r="BE121" s="15">
        <v>2</v>
      </c>
      <c r="BF121" s="15">
        <v>0</v>
      </c>
      <c r="BG121" s="15">
        <v>0</v>
      </c>
      <c r="BH121" s="15">
        <v>4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</row>
    <row r="122" spans="1:66" ht="14.25" x14ac:dyDescent="0.45">
      <c r="A122" s="5">
        <v>2023</v>
      </c>
      <c r="B122" s="1" t="s">
        <v>67</v>
      </c>
      <c r="C122" s="1">
        <v>5</v>
      </c>
      <c r="D122" s="36" t="s">
        <v>81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</row>
    <row r="123" spans="1:66" ht="14.25" x14ac:dyDescent="0.45">
      <c r="A123" s="5">
        <v>2023</v>
      </c>
      <c r="B123" s="1" t="s">
        <v>68</v>
      </c>
      <c r="C123" s="1">
        <v>0</v>
      </c>
      <c r="D123" s="37" t="s">
        <v>82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3</v>
      </c>
      <c r="N123" s="15">
        <v>1</v>
      </c>
      <c r="O123" s="15">
        <v>0</v>
      </c>
      <c r="P123" s="15">
        <v>0</v>
      </c>
      <c r="Q123" s="15">
        <v>3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1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9</v>
      </c>
      <c r="AR123" s="15">
        <v>0</v>
      </c>
      <c r="AS123" s="15">
        <v>0</v>
      </c>
      <c r="AT123" s="15">
        <v>0</v>
      </c>
      <c r="AU123" s="15">
        <v>0</v>
      </c>
      <c r="AV123" s="15">
        <v>3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21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</row>
    <row r="124" spans="1:66" ht="14.25" x14ac:dyDescent="0.45">
      <c r="A124" s="5">
        <v>2023</v>
      </c>
      <c r="B124" s="1" t="s">
        <v>68</v>
      </c>
      <c r="C124" s="1">
        <v>10</v>
      </c>
      <c r="D124" s="1" t="s">
        <v>80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</v>
      </c>
      <c r="N124" s="15">
        <v>4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1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</row>
    <row r="125" spans="1:66" ht="14.25" x14ac:dyDescent="0.45">
      <c r="A125" s="5">
        <v>2023</v>
      </c>
      <c r="B125" s="1" t="s">
        <v>68</v>
      </c>
      <c r="C125" s="1">
        <v>15</v>
      </c>
      <c r="D125" s="1" t="s">
        <v>83</v>
      </c>
      <c r="E125" s="15">
        <v>0</v>
      </c>
      <c r="F125" s="15">
        <v>0</v>
      </c>
      <c r="G125" s="15">
        <v>3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14</v>
      </c>
      <c r="O125" s="15">
        <v>1</v>
      </c>
      <c r="P125" s="15">
        <v>0</v>
      </c>
      <c r="Q125" s="15">
        <v>4</v>
      </c>
      <c r="R125" s="15">
        <v>0</v>
      </c>
      <c r="S125" s="15">
        <v>0</v>
      </c>
      <c r="T125" s="15">
        <v>0</v>
      </c>
      <c r="U125" s="15">
        <v>4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2</v>
      </c>
      <c r="AE125" s="15">
        <v>0</v>
      </c>
      <c r="AF125" s="15">
        <v>0</v>
      </c>
      <c r="AG125" s="15">
        <v>0</v>
      </c>
      <c r="AH125" s="15">
        <v>0</v>
      </c>
      <c r="AI125" s="15">
        <v>2</v>
      </c>
      <c r="AJ125" s="15">
        <v>0</v>
      </c>
      <c r="AK125" s="15">
        <v>0</v>
      </c>
      <c r="AL125" s="15">
        <v>1</v>
      </c>
      <c r="AM125" s="15">
        <v>0</v>
      </c>
      <c r="AN125" s="15">
        <v>0</v>
      </c>
      <c r="AO125" s="15">
        <v>0</v>
      </c>
      <c r="AP125" s="15">
        <v>0</v>
      </c>
      <c r="AQ125" s="15">
        <v>13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1</v>
      </c>
      <c r="BF125" s="15">
        <v>0</v>
      </c>
      <c r="BG125" s="15">
        <v>0</v>
      </c>
      <c r="BH125" s="15">
        <v>3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</row>
    <row r="126" spans="1:66" ht="14.25" x14ac:dyDescent="0.45">
      <c r="A126" s="5">
        <v>2023</v>
      </c>
      <c r="B126" s="1" t="s">
        <v>68</v>
      </c>
      <c r="C126" s="1">
        <v>5</v>
      </c>
      <c r="D126" s="36" t="s">
        <v>81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1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1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1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5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</row>
    <row r="127" spans="1:66" ht="14.25" x14ac:dyDescent="0.45">
      <c r="A127" s="5">
        <v>2023</v>
      </c>
      <c r="B127" s="1" t="s">
        <v>69</v>
      </c>
      <c r="C127" s="1">
        <v>15</v>
      </c>
      <c r="D127" s="37" t="s">
        <v>82</v>
      </c>
      <c r="E127" s="15">
        <v>0</v>
      </c>
      <c r="F127" s="15">
        <v>0</v>
      </c>
      <c r="G127" s="15">
        <v>0</v>
      </c>
      <c r="H127" s="15">
        <v>0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17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44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2</v>
      </c>
      <c r="AB127" s="15">
        <v>1</v>
      </c>
      <c r="AC127" s="15">
        <v>0</v>
      </c>
      <c r="AD127" s="15">
        <v>0</v>
      </c>
      <c r="AE127" s="15">
        <v>0</v>
      </c>
      <c r="AF127" s="15">
        <v>7</v>
      </c>
      <c r="AG127" s="15">
        <v>0</v>
      </c>
      <c r="AH127" s="15">
        <v>0</v>
      </c>
      <c r="AI127" s="15">
        <v>1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2</v>
      </c>
      <c r="AR127" s="15">
        <v>0</v>
      </c>
      <c r="AS127" s="15">
        <v>0</v>
      </c>
      <c r="AT127" s="15">
        <v>2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31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</row>
    <row r="128" spans="1:66" ht="14.25" x14ac:dyDescent="0.45">
      <c r="A128" s="5">
        <v>2023</v>
      </c>
      <c r="B128" s="1" t="s">
        <v>69</v>
      </c>
      <c r="C128" s="1">
        <v>0</v>
      </c>
      <c r="D128" s="1" t="s">
        <v>80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11</v>
      </c>
      <c r="O128" s="15">
        <v>0</v>
      </c>
      <c r="P128" s="15">
        <v>0</v>
      </c>
      <c r="Q128" s="15">
        <v>1</v>
      </c>
      <c r="R128" s="15">
        <v>0</v>
      </c>
      <c r="S128" s="15">
        <v>0</v>
      </c>
      <c r="T128" s="15">
        <v>10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1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1</v>
      </c>
      <c r="AU128" s="15">
        <v>0</v>
      </c>
      <c r="AV128" s="15">
        <v>1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18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</row>
    <row r="129" spans="1:66" ht="14.25" x14ac:dyDescent="0.45">
      <c r="A129" s="5">
        <v>2023</v>
      </c>
      <c r="B129" s="1" t="s">
        <v>69</v>
      </c>
      <c r="C129" s="1">
        <v>10</v>
      </c>
      <c r="D129" s="1" t="s">
        <v>83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16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21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1</v>
      </c>
      <c r="AB129" s="15">
        <v>0</v>
      </c>
      <c r="AC129" s="15">
        <v>0</v>
      </c>
      <c r="AD129" s="15">
        <v>0</v>
      </c>
      <c r="AE129" s="15">
        <v>0</v>
      </c>
      <c r="AF129" s="15">
        <v>1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1</v>
      </c>
      <c r="AR129" s="15">
        <v>1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15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</row>
    <row r="130" spans="1:66" ht="14.25" x14ac:dyDescent="0.45">
      <c r="A130" s="5">
        <v>2023</v>
      </c>
      <c r="B130" s="1" t="s">
        <v>69</v>
      </c>
      <c r="C130" s="1">
        <v>5</v>
      </c>
      <c r="D130" s="36" t="s">
        <v>81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1</v>
      </c>
      <c r="R130" s="15">
        <v>0</v>
      </c>
      <c r="S130" s="15">
        <v>0</v>
      </c>
      <c r="T130" s="15">
        <v>12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3</v>
      </c>
      <c r="BI130" s="15">
        <v>0</v>
      </c>
      <c r="BJ130" s="15">
        <v>0</v>
      </c>
      <c r="BK130" s="15">
        <v>0</v>
      </c>
      <c r="BL130" s="15">
        <v>1</v>
      </c>
      <c r="BM130" s="15">
        <v>4</v>
      </c>
      <c r="BN130" s="15">
        <v>0</v>
      </c>
    </row>
    <row r="131" spans="1:66" ht="14.25" x14ac:dyDescent="0.45">
      <c r="A131" s="5">
        <v>2023</v>
      </c>
      <c r="B131" s="1" t="s">
        <v>70</v>
      </c>
      <c r="C131" s="1">
        <v>10</v>
      </c>
      <c r="D131" s="1" t="s">
        <v>82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2</v>
      </c>
      <c r="O131" s="15">
        <v>10</v>
      </c>
      <c r="P131" s="15">
        <v>0</v>
      </c>
      <c r="Q131" s="15">
        <v>1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2</v>
      </c>
      <c r="AM131" s="15">
        <v>0</v>
      </c>
      <c r="AN131" s="15">
        <v>0</v>
      </c>
      <c r="AO131" s="15">
        <v>0</v>
      </c>
      <c r="AP131" s="15">
        <v>0</v>
      </c>
      <c r="AQ131" s="15">
        <v>2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5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0</v>
      </c>
    </row>
    <row r="132" spans="1:66" ht="14.25" x14ac:dyDescent="0.45">
      <c r="A132" s="5">
        <v>2023</v>
      </c>
      <c r="B132" s="1" t="s">
        <v>70</v>
      </c>
      <c r="C132" s="1">
        <v>15</v>
      </c>
      <c r="D132" s="1" t="s">
        <v>80</v>
      </c>
      <c r="E132" s="15">
        <v>0</v>
      </c>
      <c r="F132" s="15">
        <v>1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4</v>
      </c>
      <c r="O132" s="15">
        <v>40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2</v>
      </c>
      <c r="AG132" s="15">
        <v>0</v>
      </c>
      <c r="AH132" s="15">
        <v>0</v>
      </c>
      <c r="AI132" s="15">
        <v>1</v>
      </c>
      <c r="AJ132" s="15">
        <v>0</v>
      </c>
      <c r="AK132" s="15">
        <v>0</v>
      </c>
      <c r="AL132" s="15">
        <v>1</v>
      </c>
      <c r="AM132" s="15">
        <v>0</v>
      </c>
      <c r="AN132" s="15">
        <v>0</v>
      </c>
      <c r="AO132" s="15">
        <v>0</v>
      </c>
      <c r="AP132" s="15">
        <v>0</v>
      </c>
      <c r="AQ132" s="15">
        <v>1</v>
      </c>
      <c r="AR132" s="15">
        <v>0</v>
      </c>
      <c r="AS132" s="15">
        <v>0</v>
      </c>
      <c r="AT132" s="15">
        <v>1</v>
      </c>
      <c r="AU132" s="15">
        <v>0</v>
      </c>
      <c r="AV132" s="15">
        <v>1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5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  <c r="BN132" s="15">
        <v>0</v>
      </c>
    </row>
    <row r="133" spans="1:66" ht="14.25" x14ac:dyDescent="0.45">
      <c r="A133" s="5">
        <v>2023</v>
      </c>
      <c r="B133" s="4" t="s">
        <v>70</v>
      </c>
      <c r="C133" s="1">
        <v>20</v>
      </c>
      <c r="D133" s="1" t="s">
        <v>83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5</v>
      </c>
      <c r="O133" s="15">
        <v>15</v>
      </c>
      <c r="P133" s="15">
        <v>0</v>
      </c>
      <c r="Q133" s="15">
        <v>0</v>
      </c>
      <c r="R133" s="15">
        <v>0</v>
      </c>
      <c r="S133" s="15">
        <v>0</v>
      </c>
      <c r="T133" s="15">
        <v>2</v>
      </c>
      <c r="U133" s="15">
        <v>0</v>
      </c>
      <c r="V133" s="15">
        <v>1</v>
      </c>
      <c r="W133" s="15">
        <v>0</v>
      </c>
      <c r="X133" s="15">
        <v>0</v>
      </c>
      <c r="Y133" s="15">
        <v>0</v>
      </c>
      <c r="Z133" s="15">
        <v>1</v>
      </c>
      <c r="AA133" s="15">
        <v>2</v>
      </c>
      <c r="AB133" s="15">
        <v>0</v>
      </c>
      <c r="AC133" s="15">
        <v>0</v>
      </c>
      <c r="AD133" s="15">
        <v>4</v>
      </c>
      <c r="AE133" s="15">
        <v>0</v>
      </c>
      <c r="AF133" s="15">
        <v>1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5</v>
      </c>
      <c r="AM133" s="15">
        <v>0</v>
      </c>
      <c r="AN133" s="15">
        <v>0</v>
      </c>
      <c r="AO133" s="15">
        <v>0</v>
      </c>
      <c r="AP133" s="15">
        <v>0</v>
      </c>
      <c r="AQ133" s="15">
        <v>1</v>
      </c>
      <c r="AR133" s="15">
        <v>0</v>
      </c>
      <c r="AS133" s="15">
        <v>0</v>
      </c>
      <c r="AT133" s="15">
        <v>0</v>
      </c>
      <c r="AU133" s="15">
        <v>0</v>
      </c>
      <c r="AV133" s="15">
        <v>1</v>
      </c>
      <c r="AW133" s="15">
        <v>0</v>
      </c>
      <c r="AX133" s="15">
        <v>0</v>
      </c>
      <c r="AY133" s="15">
        <v>0</v>
      </c>
      <c r="AZ133" s="15">
        <v>2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16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</row>
    <row r="134" spans="1:66" ht="14.25" x14ac:dyDescent="0.45">
      <c r="A134" s="5">
        <v>2023</v>
      </c>
      <c r="B134" s="1" t="s">
        <v>70</v>
      </c>
      <c r="C134" s="1">
        <v>5</v>
      </c>
      <c r="D134" s="36" t="s">
        <v>81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18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3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1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1</v>
      </c>
      <c r="BF134" s="15">
        <v>0</v>
      </c>
      <c r="BG134" s="15">
        <v>0</v>
      </c>
      <c r="BH134" s="15">
        <v>9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</row>
    <row r="135" spans="1:66" ht="15" customHeight="1" x14ac:dyDescent="0.45">
      <c r="A135" s="15">
        <v>2025</v>
      </c>
      <c r="B135" s="15" t="s">
        <v>66</v>
      </c>
      <c r="C135" s="15">
        <v>10</v>
      </c>
      <c r="D135" s="15" t="s">
        <v>86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0</v>
      </c>
      <c r="BA135" s="15">
        <v>0</v>
      </c>
      <c r="BB135" s="15">
        <v>0</v>
      </c>
      <c r="BC135" s="15">
        <v>0</v>
      </c>
      <c r="BD135" s="15">
        <v>0</v>
      </c>
      <c r="BE135" s="15">
        <v>0</v>
      </c>
      <c r="BF135" s="15">
        <v>0</v>
      </c>
      <c r="BG135" s="15">
        <v>0</v>
      </c>
      <c r="BH135" s="15">
        <v>0</v>
      </c>
      <c r="BI135" s="15">
        <v>0</v>
      </c>
      <c r="BJ135" s="15">
        <v>0</v>
      </c>
      <c r="BK135" s="15">
        <v>0</v>
      </c>
      <c r="BL135" s="15">
        <v>0</v>
      </c>
      <c r="BM135" s="15">
        <v>0</v>
      </c>
      <c r="BN135" s="15">
        <v>0</v>
      </c>
    </row>
    <row r="136" spans="1:66" ht="15" customHeight="1" x14ac:dyDescent="0.45">
      <c r="A136" s="15">
        <v>2025</v>
      </c>
      <c r="B136" s="15" t="s">
        <v>66</v>
      </c>
      <c r="C136" s="15">
        <v>20</v>
      </c>
      <c r="D136" s="15" t="s">
        <v>85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2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0</v>
      </c>
      <c r="BC136" s="15">
        <v>0</v>
      </c>
      <c r="BD136" s="15">
        <v>0</v>
      </c>
      <c r="BE136" s="15">
        <v>0</v>
      </c>
      <c r="BF136" s="15">
        <v>0</v>
      </c>
      <c r="BG136" s="15">
        <v>0</v>
      </c>
      <c r="BH136" s="15">
        <v>0</v>
      </c>
      <c r="BI136" s="15">
        <v>0</v>
      </c>
      <c r="BJ136" s="15">
        <v>0</v>
      </c>
      <c r="BK136" s="15">
        <v>0</v>
      </c>
      <c r="BL136" s="15">
        <v>0</v>
      </c>
      <c r="BM136" s="15">
        <v>0</v>
      </c>
      <c r="BN136" s="15">
        <v>0</v>
      </c>
    </row>
    <row r="137" spans="1:66" ht="15" customHeight="1" x14ac:dyDescent="0.45">
      <c r="A137" s="15">
        <v>2025</v>
      </c>
      <c r="B137" s="15" t="s">
        <v>66</v>
      </c>
      <c r="C137" s="15">
        <v>0</v>
      </c>
      <c r="D137" s="15" t="s">
        <v>84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0</v>
      </c>
      <c r="BN137" s="15">
        <v>0</v>
      </c>
    </row>
    <row r="138" spans="1:66" ht="15" customHeight="1" x14ac:dyDescent="0.45">
      <c r="A138" s="15">
        <v>2025</v>
      </c>
      <c r="B138" s="15" t="s">
        <v>66</v>
      </c>
      <c r="C138" s="15">
        <v>30</v>
      </c>
      <c r="D138" s="38" t="s">
        <v>87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1</v>
      </c>
      <c r="O138" s="15">
        <v>0</v>
      </c>
      <c r="P138" s="15">
        <v>3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1</v>
      </c>
      <c r="AP138" s="15">
        <v>0</v>
      </c>
      <c r="AQ138" s="15">
        <v>4</v>
      </c>
      <c r="AR138" s="15">
        <v>0</v>
      </c>
      <c r="AS138" s="15">
        <v>0</v>
      </c>
      <c r="AT138" s="15">
        <v>1</v>
      </c>
      <c r="AU138" s="15">
        <v>0</v>
      </c>
      <c r="AV138" s="15">
        <v>1</v>
      </c>
      <c r="AW138" s="15">
        <v>0</v>
      </c>
      <c r="AX138" s="15">
        <v>0</v>
      </c>
      <c r="AY138" s="15">
        <v>0</v>
      </c>
      <c r="AZ138" s="15">
        <v>0</v>
      </c>
      <c r="BA138" s="15">
        <v>1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  <c r="BN138" s="15">
        <v>0</v>
      </c>
    </row>
    <row r="139" spans="1:66" ht="15" customHeight="1" x14ac:dyDescent="0.45">
      <c r="A139" s="15">
        <v>2025</v>
      </c>
      <c r="B139" s="15" t="s">
        <v>67</v>
      </c>
      <c r="C139" s="15">
        <v>10</v>
      </c>
      <c r="D139" s="15" t="s">
        <v>86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2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3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1</v>
      </c>
      <c r="AM139" s="15">
        <v>0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1</v>
      </c>
      <c r="AW139" s="15">
        <v>0</v>
      </c>
      <c r="AX139" s="15">
        <v>0</v>
      </c>
      <c r="AY139" s="15">
        <v>0</v>
      </c>
      <c r="AZ139" s="15">
        <v>2</v>
      </c>
      <c r="BA139" s="15">
        <v>0</v>
      </c>
      <c r="BB139" s="15">
        <v>0</v>
      </c>
      <c r="BC139" s="15">
        <v>0</v>
      </c>
      <c r="BD139" s="15">
        <v>0</v>
      </c>
      <c r="BE139" s="15">
        <v>0</v>
      </c>
      <c r="BF139" s="15">
        <v>0</v>
      </c>
      <c r="BG139" s="15">
        <v>0</v>
      </c>
      <c r="BH139" s="15">
        <v>5</v>
      </c>
      <c r="BI139" s="15">
        <v>0</v>
      </c>
      <c r="BJ139" s="15">
        <v>0</v>
      </c>
      <c r="BK139" s="15">
        <v>0</v>
      </c>
      <c r="BL139" s="15">
        <v>0</v>
      </c>
      <c r="BM139" s="15">
        <v>0</v>
      </c>
      <c r="BN139" s="15">
        <v>0</v>
      </c>
    </row>
    <row r="140" spans="1:66" ht="15" customHeight="1" x14ac:dyDescent="0.45">
      <c r="A140" s="15">
        <v>2025</v>
      </c>
      <c r="B140" s="15" t="s">
        <v>67</v>
      </c>
      <c r="C140" s="15">
        <v>20</v>
      </c>
      <c r="D140" s="15" t="s">
        <v>85</v>
      </c>
      <c r="E140" s="15">
        <v>0</v>
      </c>
      <c r="F140" s="15">
        <v>1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2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1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  <c r="BE140" s="15">
        <v>0</v>
      </c>
      <c r="BF140" s="15">
        <v>0</v>
      </c>
      <c r="BG140" s="15">
        <v>0</v>
      </c>
      <c r="BH140" s="15">
        <v>6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</row>
    <row r="141" spans="1:66" ht="15" customHeight="1" x14ac:dyDescent="0.45">
      <c r="A141" s="15">
        <v>2025</v>
      </c>
      <c r="B141" s="15" t="s">
        <v>67</v>
      </c>
      <c r="C141" s="15">
        <v>1</v>
      </c>
      <c r="D141" s="15" t="s">
        <v>84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8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  <c r="BE141" s="15">
        <v>0</v>
      </c>
      <c r="BF141" s="15">
        <v>0</v>
      </c>
      <c r="BG141" s="15">
        <v>1</v>
      </c>
      <c r="BH141" s="15">
        <v>2</v>
      </c>
      <c r="BI141" s="15">
        <v>0</v>
      </c>
      <c r="BJ141" s="15">
        <v>0</v>
      </c>
      <c r="BK141" s="15">
        <v>0</v>
      </c>
      <c r="BL141" s="15">
        <v>0</v>
      </c>
      <c r="BM141" s="15">
        <v>0</v>
      </c>
      <c r="BN141" s="15">
        <v>0</v>
      </c>
    </row>
    <row r="142" spans="1:66" ht="15" customHeight="1" x14ac:dyDescent="0.45">
      <c r="A142" s="15">
        <v>2025</v>
      </c>
      <c r="B142" s="15" t="s">
        <v>67</v>
      </c>
      <c r="C142" s="15">
        <v>0</v>
      </c>
      <c r="D142" s="38" t="s">
        <v>87</v>
      </c>
      <c r="E142" s="15">
        <v>0</v>
      </c>
      <c r="F142" s="15">
        <v>2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15</v>
      </c>
      <c r="AR142" s="15">
        <v>0</v>
      </c>
      <c r="AS142" s="15">
        <v>0</v>
      </c>
      <c r="AT142" s="15">
        <v>1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v>0</v>
      </c>
      <c r="BC142" s="15">
        <v>0</v>
      </c>
      <c r="BD142" s="15">
        <v>0</v>
      </c>
      <c r="BE142" s="15">
        <v>0</v>
      </c>
      <c r="BF142" s="15">
        <v>0</v>
      </c>
      <c r="BG142" s="15">
        <v>0</v>
      </c>
      <c r="BH142" s="15">
        <v>8</v>
      </c>
      <c r="BI142" s="15">
        <v>0</v>
      </c>
      <c r="BJ142" s="15">
        <v>0</v>
      </c>
      <c r="BK142" s="15">
        <v>0</v>
      </c>
      <c r="BL142" s="15">
        <v>0</v>
      </c>
      <c r="BM142" s="15">
        <v>0</v>
      </c>
      <c r="BN142" s="15">
        <v>0</v>
      </c>
    </row>
    <row r="143" spans="1:66" ht="15" customHeight="1" x14ac:dyDescent="0.45">
      <c r="A143" s="15">
        <v>2025</v>
      </c>
      <c r="B143" s="15" t="s">
        <v>68</v>
      </c>
      <c r="C143" s="15">
        <v>6</v>
      </c>
      <c r="D143" s="15" t="s">
        <v>86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3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0</v>
      </c>
      <c r="AO143" s="15">
        <v>0</v>
      </c>
      <c r="AP143" s="15">
        <v>0</v>
      </c>
      <c r="AQ143" s="15">
        <v>8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15">
        <v>0</v>
      </c>
      <c r="AZ143" s="15">
        <v>0</v>
      </c>
      <c r="BA143" s="15">
        <v>1</v>
      </c>
      <c r="BB143" s="15">
        <v>0</v>
      </c>
      <c r="BC143" s="15">
        <v>0</v>
      </c>
      <c r="BD143" s="15">
        <v>0</v>
      </c>
      <c r="BE143" s="15">
        <v>0</v>
      </c>
      <c r="BF143" s="15">
        <v>0</v>
      </c>
      <c r="BG143" s="15">
        <v>0</v>
      </c>
      <c r="BH143" s="15">
        <v>10</v>
      </c>
      <c r="BI143" s="15">
        <v>0</v>
      </c>
      <c r="BJ143" s="15">
        <v>0</v>
      </c>
      <c r="BK143" s="15">
        <v>0</v>
      </c>
      <c r="BL143" s="15">
        <v>0</v>
      </c>
      <c r="BM143" s="15">
        <v>0</v>
      </c>
      <c r="BN143" s="15">
        <v>0</v>
      </c>
    </row>
    <row r="144" spans="1:66" ht="15" customHeight="1" x14ac:dyDescent="0.45">
      <c r="A144" s="15">
        <v>2025</v>
      </c>
      <c r="B144" s="15" t="s">
        <v>68</v>
      </c>
      <c r="C144" s="15">
        <v>0</v>
      </c>
      <c r="D144" s="15" t="s">
        <v>85</v>
      </c>
      <c r="E144" s="15">
        <v>0</v>
      </c>
      <c r="F144" s="15">
        <v>6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0</v>
      </c>
      <c r="AP144" s="15">
        <v>0</v>
      </c>
      <c r="AQ144" s="15">
        <v>0</v>
      </c>
      <c r="AR144" s="15">
        <v>2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1</v>
      </c>
      <c r="BB144" s="15">
        <v>0</v>
      </c>
      <c r="BC144" s="15">
        <v>0</v>
      </c>
      <c r="BD144" s="15">
        <v>0</v>
      </c>
      <c r="BE144" s="15">
        <v>0</v>
      </c>
      <c r="BF144" s="15">
        <v>0</v>
      </c>
      <c r="BG144" s="15">
        <v>0</v>
      </c>
      <c r="BH144" s="15">
        <v>1</v>
      </c>
      <c r="BI144" s="15">
        <v>0</v>
      </c>
      <c r="BJ144" s="15">
        <v>0</v>
      </c>
      <c r="BK144" s="15">
        <v>0</v>
      </c>
      <c r="BL144" s="15">
        <v>0</v>
      </c>
      <c r="BM144" s="15">
        <v>0</v>
      </c>
      <c r="BN144" s="15">
        <v>0</v>
      </c>
    </row>
    <row r="145" spans="1:66" ht="15" customHeight="1" x14ac:dyDescent="0.45">
      <c r="A145" s="15">
        <v>2025</v>
      </c>
      <c r="B145" s="15" t="s">
        <v>68</v>
      </c>
      <c r="C145" s="15">
        <v>12</v>
      </c>
      <c r="D145" s="15" t="s">
        <v>84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22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1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1</v>
      </c>
      <c r="AP145" s="15">
        <v>0</v>
      </c>
      <c r="AQ145" s="15">
        <v>4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0</v>
      </c>
      <c r="BE145" s="15">
        <v>0</v>
      </c>
      <c r="BF145" s="15">
        <v>0</v>
      </c>
      <c r="BG145" s="15">
        <v>0</v>
      </c>
      <c r="BH145" s="15">
        <v>1</v>
      </c>
      <c r="BI145" s="15">
        <v>0</v>
      </c>
      <c r="BJ145" s="15">
        <v>0</v>
      </c>
      <c r="BK145" s="15">
        <v>0</v>
      </c>
      <c r="BL145" s="15">
        <v>0</v>
      </c>
      <c r="BM145" s="15">
        <v>0</v>
      </c>
      <c r="BN145" s="15">
        <v>0</v>
      </c>
    </row>
    <row r="146" spans="1:66" ht="15" customHeight="1" x14ac:dyDescent="0.45">
      <c r="A146" s="15">
        <v>2025</v>
      </c>
      <c r="B146" s="15" t="s">
        <v>68</v>
      </c>
      <c r="C146" s="15">
        <v>30</v>
      </c>
      <c r="D146" s="38" t="s">
        <v>87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1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10</v>
      </c>
      <c r="BI146" s="15">
        <v>0</v>
      </c>
      <c r="BJ146" s="15">
        <v>0</v>
      </c>
      <c r="BK146" s="15">
        <v>0</v>
      </c>
      <c r="BL146" s="15">
        <v>0</v>
      </c>
      <c r="BM146" s="15">
        <v>0</v>
      </c>
      <c r="BN146" s="15">
        <v>0</v>
      </c>
    </row>
    <row r="147" spans="1:66" ht="15" customHeight="1" x14ac:dyDescent="0.45">
      <c r="A147" s="15">
        <v>2025</v>
      </c>
      <c r="B147" s="15" t="s">
        <v>69</v>
      </c>
      <c r="C147" s="15">
        <v>3</v>
      </c>
      <c r="D147" s="15" t="s">
        <v>86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22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2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</v>
      </c>
      <c r="AN147" s="15">
        <v>0</v>
      </c>
      <c r="AO147" s="15">
        <v>0</v>
      </c>
      <c r="AP147" s="15">
        <v>0</v>
      </c>
      <c r="AQ147" s="15">
        <v>1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0</v>
      </c>
      <c r="BF147" s="15">
        <v>0</v>
      </c>
      <c r="BG147" s="15">
        <v>0</v>
      </c>
      <c r="BH147" s="15">
        <v>14</v>
      </c>
      <c r="BI147" s="15">
        <v>0</v>
      </c>
      <c r="BJ147" s="15">
        <v>0</v>
      </c>
      <c r="BK147" s="15">
        <v>0</v>
      </c>
      <c r="BL147" s="15">
        <v>0</v>
      </c>
      <c r="BM147" s="15">
        <v>0</v>
      </c>
      <c r="BN147" s="15">
        <v>0</v>
      </c>
    </row>
    <row r="148" spans="1:66" ht="15" customHeight="1" x14ac:dyDescent="0.45">
      <c r="A148" s="15">
        <v>2025</v>
      </c>
      <c r="B148" s="15" t="s">
        <v>69</v>
      </c>
      <c r="C148" s="15">
        <v>20</v>
      </c>
      <c r="D148" s="15" t="s">
        <v>88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10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1</v>
      </c>
      <c r="AE148" s="15">
        <v>5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0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0</v>
      </c>
      <c r="BD148" s="15">
        <v>0</v>
      </c>
      <c r="BE148" s="15">
        <v>0</v>
      </c>
      <c r="BF148" s="15">
        <v>0</v>
      </c>
      <c r="BG148" s="15">
        <v>0</v>
      </c>
      <c r="BH148" s="15">
        <v>24</v>
      </c>
      <c r="BI148" s="15">
        <v>0</v>
      </c>
      <c r="BJ148" s="15">
        <v>0</v>
      </c>
      <c r="BK148" s="15">
        <v>0</v>
      </c>
      <c r="BL148" s="15">
        <v>0</v>
      </c>
      <c r="BM148" s="15">
        <v>0</v>
      </c>
      <c r="BN148" s="15">
        <v>0</v>
      </c>
    </row>
    <row r="149" spans="1:66" ht="15" customHeight="1" x14ac:dyDescent="0.45">
      <c r="A149" s="15">
        <v>2025</v>
      </c>
      <c r="B149" s="15" t="s">
        <v>69</v>
      </c>
      <c r="C149" s="15">
        <v>30</v>
      </c>
      <c r="D149" s="15" t="s">
        <v>84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3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3</v>
      </c>
      <c r="AA149" s="15">
        <v>0</v>
      </c>
      <c r="AB149" s="15">
        <v>0</v>
      </c>
      <c r="AC149" s="15">
        <v>0</v>
      </c>
      <c r="AD149" s="15">
        <v>0</v>
      </c>
      <c r="AE149" s="15">
        <v>3</v>
      </c>
      <c r="AF149" s="15">
        <v>0</v>
      </c>
      <c r="AG149" s="15">
        <v>0</v>
      </c>
      <c r="AH149" s="15">
        <v>0</v>
      </c>
      <c r="AI149" s="15">
        <v>0</v>
      </c>
      <c r="AJ149" s="15">
        <v>1</v>
      </c>
      <c r="AK149" s="15">
        <v>0</v>
      </c>
      <c r="AL149" s="15">
        <v>0</v>
      </c>
      <c r="AM149" s="15">
        <v>0</v>
      </c>
      <c r="AN149" s="15">
        <v>0</v>
      </c>
      <c r="AO149" s="15">
        <v>1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5">
        <v>0</v>
      </c>
      <c r="BD149" s="15">
        <v>0</v>
      </c>
      <c r="BE149" s="15">
        <v>0</v>
      </c>
      <c r="BF149" s="15">
        <v>0</v>
      </c>
      <c r="BG149" s="15">
        <v>0</v>
      </c>
      <c r="BH149" s="15">
        <v>8</v>
      </c>
      <c r="BI149" s="15">
        <v>0</v>
      </c>
      <c r="BJ149" s="15">
        <v>0</v>
      </c>
      <c r="BK149" s="15">
        <v>0</v>
      </c>
      <c r="BL149" s="15">
        <v>0</v>
      </c>
      <c r="BM149" s="15">
        <v>0</v>
      </c>
      <c r="BN149" s="15">
        <v>0</v>
      </c>
    </row>
    <row r="150" spans="1:66" ht="15" customHeight="1" x14ac:dyDescent="0.45">
      <c r="A150" s="15">
        <v>2025</v>
      </c>
      <c r="B150" s="15" t="s">
        <v>69</v>
      </c>
      <c r="C150" s="15">
        <v>0</v>
      </c>
      <c r="D150" s="38" t="s">
        <v>87</v>
      </c>
      <c r="E150" s="15">
        <v>0</v>
      </c>
      <c r="F150" s="15">
        <v>2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15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25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1</v>
      </c>
      <c r="AA150" s="15">
        <v>1</v>
      </c>
      <c r="AB150" s="15">
        <v>2</v>
      </c>
      <c r="AC150" s="15">
        <v>0</v>
      </c>
      <c r="AD150" s="15">
        <v>0</v>
      </c>
      <c r="AE150" s="15">
        <v>5</v>
      </c>
      <c r="AF150" s="15">
        <v>1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3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2</v>
      </c>
      <c r="BB150" s="15">
        <v>0</v>
      </c>
      <c r="BC150" s="15">
        <v>0</v>
      </c>
      <c r="BD150" s="15">
        <v>0</v>
      </c>
      <c r="BE150" s="15">
        <v>0</v>
      </c>
      <c r="BF150" s="15">
        <v>0</v>
      </c>
      <c r="BG150" s="15">
        <v>3</v>
      </c>
      <c r="BH150" s="15">
        <v>26</v>
      </c>
      <c r="BI150" s="15">
        <v>0</v>
      </c>
      <c r="BJ150" s="15">
        <v>0</v>
      </c>
      <c r="BK150" s="15">
        <v>0</v>
      </c>
      <c r="BL150" s="15">
        <v>0</v>
      </c>
      <c r="BM150" s="15">
        <v>0</v>
      </c>
      <c r="BN150" s="15">
        <v>0</v>
      </c>
    </row>
    <row r="151" spans="1:66" ht="15" customHeight="1" x14ac:dyDescent="0.45">
      <c r="A151" s="15">
        <v>2025</v>
      </c>
      <c r="B151" s="15" t="s">
        <v>70</v>
      </c>
      <c r="C151" s="15">
        <v>10</v>
      </c>
      <c r="D151" s="15" t="s">
        <v>86</v>
      </c>
      <c r="E151" s="15">
        <v>0</v>
      </c>
      <c r="F151" s="15">
        <v>0</v>
      </c>
      <c r="G151" s="15">
        <v>1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2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6</v>
      </c>
      <c r="BI151" s="15">
        <v>0</v>
      </c>
      <c r="BJ151" s="15">
        <v>0</v>
      </c>
      <c r="BK151" s="15">
        <v>0</v>
      </c>
      <c r="BL151" s="15">
        <v>0</v>
      </c>
      <c r="BM151" s="15">
        <v>0</v>
      </c>
      <c r="BN151" s="15">
        <v>0</v>
      </c>
    </row>
    <row r="152" spans="1:66" ht="15" customHeight="1" x14ac:dyDescent="0.45">
      <c r="A152" s="15">
        <v>2025</v>
      </c>
      <c r="B152" s="15" t="s">
        <v>70</v>
      </c>
      <c r="C152" s="15">
        <v>20</v>
      </c>
      <c r="D152" s="15" t="s">
        <v>85</v>
      </c>
      <c r="E152" s="15">
        <v>0</v>
      </c>
      <c r="F152" s="15">
        <v>0</v>
      </c>
      <c r="G152" s="15">
        <v>6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2</v>
      </c>
      <c r="N152" s="15">
        <v>3</v>
      </c>
      <c r="O152" s="15">
        <v>1</v>
      </c>
      <c r="P152" s="15">
        <v>0</v>
      </c>
      <c r="Q152" s="15">
        <v>2</v>
      </c>
      <c r="R152" s="15">
        <v>0</v>
      </c>
      <c r="S152" s="15">
        <v>0</v>
      </c>
      <c r="T152" s="15">
        <v>0</v>
      </c>
      <c r="U152" s="15">
        <v>2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1</v>
      </c>
      <c r="AB152" s="15">
        <v>0</v>
      </c>
      <c r="AC152" s="15">
        <v>0</v>
      </c>
      <c r="AD152" s="15">
        <v>0</v>
      </c>
      <c r="AE152" s="15">
        <v>1</v>
      </c>
      <c r="AF152" s="15">
        <v>2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4</v>
      </c>
      <c r="AR152" s="15">
        <v>1</v>
      </c>
      <c r="AS152" s="15">
        <v>0</v>
      </c>
      <c r="AT152" s="15">
        <v>1</v>
      </c>
      <c r="AU152" s="15">
        <v>0</v>
      </c>
      <c r="AV152" s="15">
        <v>0</v>
      </c>
      <c r="AW152" s="15">
        <v>0</v>
      </c>
      <c r="AX152" s="15">
        <v>0</v>
      </c>
      <c r="AY152" s="15">
        <v>0</v>
      </c>
      <c r="AZ152" s="15">
        <v>0</v>
      </c>
      <c r="BA152" s="15">
        <v>0</v>
      </c>
      <c r="BB152" s="15">
        <v>0</v>
      </c>
      <c r="BC152" s="15">
        <v>0</v>
      </c>
      <c r="BD152" s="15">
        <v>0</v>
      </c>
      <c r="BE152" s="15">
        <v>0</v>
      </c>
      <c r="BF152" s="15">
        <v>0</v>
      </c>
      <c r="BG152" s="15">
        <v>0</v>
      </c>
      <c r="BH152" s="15">
        <v>9</v>
      </c>
      <c r="BI152" s="15">
        <v>0</v>
      </c>
      <c r="BJ152" s="15">
        <v>0</v>
      </c>
      <c r="BK152" s="15">
        <v>0</v>
      </c>
      <c r="BL152" s="15">
        <v>0</v>
      </c>
      <c r="BM152" s="15">
        <v>0</v>
      </c>
      <c r="BN152" s="15">
        <v>0</v>
      </c>
    </row>
    <row r="153" spans="1:66" ht="15" customHeight="1" x14ac:dyDescent="0.45">
      <c r="A153" s="15">
        <v>2025</v>
      </c>
      <c r="B153" s="15" t="s">
        <v>70</v>
      </c>
      <c r="C153" s="15">
        <v>30</v>
      </c>
      <c r="D153" s="15" t="s">
        <v>84</v>
      </c>
      <c r="E153" s="15">
        <v>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1</v>
      </c>
      <c r="M153" s="15">
        <v>0</v>
      </c>
      <c r="N153" s="15">
        <v>4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4</v>
      </c>
      <c r="AD153" s="15">
        <v>1</v>
      </c>
      <c r="AE153" s="15">
        <v>1</v>
      </c>
      <c r="AF153" s="15">
        <v>1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</v>
      </c>
      <c r="AN153" s="15">
        <v>0</v>
      </c>
      <c r="AO153" s="15">
        <v>1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15">
        <v>0</v>
      </c>
      <c r="AZ153" s="15">
        <v>0</v>
      </c>
      <c r="BA153" s="15">
        <v>0</v>
      </c>
      <c r="BB153" s="15">
        <v>0</v>
      </c>
      <c r="BC153" s="15">
        <v>0</v>
      </c>
      <c r="BD153" s="15">
        <v>0</v>
      </c>
      <c r="BE153" s="15">
        <v>0</v>
      </c>
      <c r="BF153" s="15">
        <v>0</v>
      </c>
      <c r="BG153" s="15">
        <v>0</v>
      </c>
      <c r="BH153" s="15">
        <v>10</v>
      </c>
      <c r="BI153" s="15">
        <v>0</v>
      </c>
      <c r="BJ153" s="15">
        <v>0</v>
      </c>
      <c r="BK153" s="15">
        <v>0</v>
      </c>
      <c r="BL153" s="15">
        <v>0</v>
      </c>
      <c r="BM153" s="15">
        <v>0</v>
      </c>
      <c r="BN153" s="15">
        <v>0</v>
      </c>
    </row>
    <row r="154" spans="1:66" ht="15" customHeight="1" x14ac:dyDescent="0.45">
      <c r="A154" s="15">
        <v>2025</v>
      </c>
      <c r="B154" s="15" t="s">
        <v>70</v>
      </c>
      <c r="C154" s="15">
        <v>0</v>
      </c>
      <c r="D154" s="38" t="s">
        <v>87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4</v>
      </c>
      <c r="N154" s="15">
        <v>0</v>
      </c>
      <c r="O154" s="15">
        <v>22</v>
      </c>
      <c r="P154" s="15">
        <v>6</v>
      </c>
      <c r="Q154" s="15">
        <v>5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12</v>
      </c>
      <c r="AF154" s="15">
        <v>0</v>
      </c>
      <c r="AG154" s="15">
        <v>2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1</v>
      </c>
      <c r="AN154" s="15">
        <v>0</v>
      </c>
      <c r="AO154" s="15">
        <v>0</v>
      </c>
      <c r="AP154" s="15">
        <v>0</v>
      </c>
      <c r="AQ154" s="15">
        <v>11</v>
      </c>
      <c r="AR154" s="15">
        <v>0</v>
      </c>
      <c r="AS154" s="15">
        <v>0</v>
      </c>
      <c r="AT154" s="15">
        <v>4</v>
      </c>
      <c r="AU154" s="15">
        <v>0</v>
      </c>
      <c r="AV154" s="15">
        <v>2</v>
      </c>
      <c r="AW154" s="15">
        <v>0</v>
      </c>
      <c r="AX154" s="15">
        <v>0</v>
      </c>
      <c r="AY154" s="15">
        <v>0</v>
      </c>
      <c r="AZ154" s="15">
        <v>0</v>
      </c>
      <c r="BA154" s="15">
        <v>2</v>
      </c>
      <c r="BB154" s="15">
        <v>0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12</v>
      </c>
      <c r="BI154" s="15">
        <v>0</v>
      </c>
      <c r="BJ154" s="15">
        <v>0</v>
      </c>
      <c r="BK154" s="15">
        <v>0</v>
      </c>
      <c r="BL154" s="15">
        <v>0</v>
      </c>
      <c r="BM154" s="15">
        <v>0</v>
      </c>
      <c r="BN154" s="15">
        <v>1</v>
      </c>
    </row>
  </sheetData>
  <sortState xmlns:xlrd2="http://schemas.microsoft.com/office/spreadsheetml/2017/richdata2" ref="A2:BN154">
    <sortCondition ref="A2:A154"/>
    <sortCondition ref="B2:B154"/>
    <sortCondition ref="D2:D15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51"/>
  <sheetViews>
    <sheetView workbookViewId="0">
      <pane ySplit="1" topLeftCell="A2" activePane="bottomLeft" state="frozen"/>
      <selection pane="bottomLeft" activeCell="A2" sqref="A2"/>
    </sheetView>
  </sheetViews>
  <sheetFormatPr defaultColWidth="8.6640625" defaultRowHeight="13.5" x14ac:dyDescent="0.35"/>
  <cols>
    <col min="1" max="1" width="5.53125" style="5" bestFit="1" customWidth="1"/>
    <col min="2" max="2" width="5.6640625" style="1" bestFit="1" customWidth="1"/>
    <col min="3" max="3" width="9.6640625" style="1" bestFit="1" customWidth="1"/>
    <col min="4" max="4" width="30" style="1" bestFit="1" customWidth="1"/>
    <col min="5" max="5" width="14.53125" style="1" bestFit="1" customWidth="1"/>
    <col min="6" max="6" width="17.53125" style="1" bestFit="1" customWidth="1"/>
    <col min="7" max="7" width="14.53125" style="1" bestFit="1" customWidth="1"/>
    <col min="8" max="8" width="24" style="1" bestFit="1" customWidth="1"/>
    <col min="9" max="9" width="23.46484375" style="1" bestFit="1" customWidth="1"/>
    <col min="10" max="10" width="16" style="1" bestFit="1" customWidth="1"/>
    <col min="11" max="11" width="26.1328125" style="1" bestFit="1" customWidth="1"/>
    <col min="12" max="12" width="16.33203125" style="1" bestFit="1" customWidth="1"/>
    <col min="13" max="13" width="13.33203125" style="1" bestFit="1" customWidth="1"/>
    <col min="14" max="14" width="10.6640625" style="1" bestFit="1" customWidth="1"/>
    <col min="15" max="15" width="15.33203125" style="1" bestFit="1" customWidth="1"/>
    <col min="16" max="16" width="9.46484375" style="1" bestFit="1" customWidth="1"/>
    <col min="17" max="17" width="9.6640625" style="1" bestFit="1" customWidth="1"/>
    <col min="18" max="18" width="7" style="1" bestFit="1" customWidth="1"/>
    <col min="19" max="19" width="9" style="1" bestFit="1" customWidth="1"/>
    <col min="20" max="20" width="7.6640625" style="1" bestFit="1" customWidth="1"/>
    <col min="21" max="21" width="8" style="1" bestFit="1" customWidth="1"/>
    <col min="22" max="22" width="12.33203125" style="1" bestFit="1" customWidth="1"/>
    <col min="23" max="23" width="5.53125" style="1" bestFit="1" customWidth="1"/>
    <col min="24" max="24" width="9.86328125" style="1" bestFit="1" customWidth="1"/>
    <col min="25" max="25" width="22.46484375" style="1" bestFit="1" customWidth="1"/>
    <col min="26" max="26" width="11.1328125" style="1" bestFit="1" customWidth="1"/>
    <col min="27" max="16384" width="8.6640625" style="1"/>
  </cols>
  <sheetData>
    <row r="1" spans="1:26" x14ac:dyDescent="0.35">
      <c r="A1" s="5" t="s">
        <v>0</v>
      </c>
      <c r="B1" s="1" t="s">
        <v>1</v>
      </c>
      <c r="C1" s="1" t="s">
        <v>2</v>
      </c>
      <c r="D1" s="1" t="s">
        <v>3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102</v>
      </c>
      <c r="S1" s="1" t="s">
        <v>103</v>
      </c>
      <c r="T1" s="1" t="s">
        <v>104</v>
      </c>
      <c r="U1" s="1" t="s">
        <v>105</v>
      </c>
      <c r="V1" s="1" t="s">
        <v>106</v>
      </c>
      <c r="W1" s="1" t="s">
        <v>107</v>
      </c>
      <c r="X1" s="1" t="s">
        <v>108</v>
      </c>
      <c r="Y1" s="1" t="s">
        <v>109</v>
      </c>
      <c r="Z1" s="6" t="s">
        <v>110</v>
      </c>
    </row>
    <row r="2" spans="1:26" x14ac:dyDescent="0.35">
      <c r="A2" s="7">
        <v>2014</v>
      </c>
      <c r="B2" s="4" t="s">
        <v>66</v>
      </c>
      <c r="C2" s="4">
        <v>1</v>
      </c>
      <c r="D2" s="8"/>
      <c r="E2" s="9">
        <v>0</v>
      </c>
      <c r="F2" s="9">
        <v>0</v>
      </c>
      <c r="G2" s="9">
        <v>0</v>
      </c>
      <c r="H2" s="9">
        <v>15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1">
        <v>0</v>
      </c>
      <c r="Z2" s="1">
        <v>0</v>
      </c>
    </row>
    <row r="3" spans="1:26" x14ac:dyDescent="0.35">
      <c r="A3" s="7">
        <v>2014</v>
      </c>
      <c r="B3" s="4" t="s">
        <v>66</v>
      </c>
      <c r="C3" s="4">
        <v>2</v>
      </c>
      <c r="D3" s="8"/>
      <c r="E3" s="9">
        <v>1</v>
      </c>
      <c r="F3" s="9">
        <v>2</v>
      </c>
      <c r="G3" s="9">
        <v>0</v>
      </c>
      <c r="H3" s="9">
        <v>86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1">
        <v>0</v>
      </c>
      <c r="Z3" s="1">
        <v>0</v>
      </c>
    </row>
    <row r="4" spans="1:26" x14ac:dyDescent="0.35">
      <c r="A4" s="7">
        <v>2014</v>
      </c>
      <c r="B4" s="4" t="s">
        <v>66</v>
      </c>
      <c r="C4" s="4">
        <v>3</v>
      </c>
      <c r="D4" s="8"/>
      <c r="E4" s="9">
        <v>1</v>
      </c>
      <c r="F4" s="9">
        <v>2</v>
      </c>
      <c r="G4" s="9">
        <v>0</v>
      </c>
      <c r="H4" s="9">
        <v>92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1">
        <v>0</v>
      </c>
      <c r="Z4" s="1">
        <v>0</v>
      </c>
    </row>
    <row r="5" spans="1:26" x14ac:dyDescent="0.35">
      <c r="A5" s="7">
        <v>2014</v>
      </c>
      <c r="B5" s="4" t="s">
        <v>66</v>
      </c>
      <c r="C5" s="4">
        <v>4</v>
      </c>
      <c r="D5" s="8"/>
      <c r="E5" s="9">
        <v>0</v>
      </c>
      <c r="F5" s="9">
        <v>0</v>
      </c>
      <c r="G5" s="9">
        <v>0</v>
      </c>
      <c r="H5" s="9">
        <v>47</v>
      </c>
      <c r="I5" s="9">
        <v>0</v>
      </c>
      <c r="J5" s="9">
        <v>3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1">
        <v>0</v>
      </c>
      <c r="Z5" s="1">
        <v>0</v>
      </c>
    </row>
    <row r="6" spans="1:26" x14ac:dyDescent="0.35">
      <c r="A6" s="7">
        <v>2014</v>
      </c>
      <c r="B6" s="4" t="s">
        <v>67</v>
      </c>
      <c r="C6" s="4">
        <v>1</v>
      </c>
      <c r="D6" s="8"/>
      <c r="E6" s="9">
        <v>0</v>
      </c>
      <c r="F6" s="9">
        <v>50</v>
      </c>
      <c r="G6" s="9">
        <v>0</v>
      </c>
      <c r="H6" s="9">
        <v>111</v>
      </c>
      <c r="I6" s="9">
        <v>1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1">
        <v>0</v>
      </c>
      <c r="Z6" s="1">
        <v>0</v>
      </c>
    </row>
    <row r="7" spans="1:26" x14ac:dyDescent="0.35">
      <c r="A7" s="7">
        <v>2014</v>
      </c>
      <c r="B7" s="4" t="s">
        <v>67</v>
      </c>
      <c r="C7" s="4">
        <v>2</v>
      </c>
      <c r="D7" s="8"/>
      <c r="E7" s="9">
        <v>2</v>
      </c>
      <c r="F7" s="9">
        <v>0</v>
      </c>
      <c r="G7" s="9">
        <v>0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1">
        <v>0</v>
      </c>
      <c r="Z7" s="1">
        <v>0</v>
      </c>
    </row>
    <row r="8" spans="1:26" x14ac:dyDescent="0.35">
      <c r="A8" s="7">
        <v>2014</v>
      </c>
      <c r="B8" s="4" t="s">
        <v>67</v>
      </c>
      <c r="C8" s="4">
        <v>3</v>
      </c>
      <c r="D8" s="8"/>
      <c r="E8" s="9">
        <v>0</v>
      </c>
      <c r="F8" s="9">
        <v>0</v>
      </c>
      <c r="G8" s="9">
        <v>0</v>
      </c>
      <c r="H8" s="9">
        <v>12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1">
        <v>0</v>
      </c>
      <c r="Z8" s="1">
        <v>0</v>
      </c>
    </row>
    <row r="9" spans="1:26" x14ac:dyDescent="0.35">
      <c r="A9" s="7">
        <v>2014</v>
      </c>
      <c r="B9" s="4" t="s">
        <v>67</v>
      </c>
      <c r="C9" s="4">
        <v>4</v>
      </c>
      <c r="D9" s="8"/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1">
        <v>0</v>
      </c>
      <c r="Z9" s="1">
        <v>0</v>
      </c>
    </row>
    <row r="10" spans="1:26" x14ac:dyDescent="0.35">
      <c r="A10" s="7">
        <v>2014</v>
      </c>
      <c r="B10" s="4" t="s">
        <v>67</v>
      </c>
      <c r="C10" s="4">
        <v>5</v>
      </c>
      <c r="D10" s="8"/>
      <c r="E10" s="9">
        <v>8</v>
      </c>
      <c r="F10" s="9">
        <v>0</v>
      </c>
      <c r="G10" s="9">
        <v>0</v>
      </c>
      <c r="H10" s="9">
        <v>24</v>
      </c>
      <c r="I10" s="9">
        <v>3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1">
        <v>0</v>
      </c>
      <c r="Z10" s="1">
        <v>0</v>
      </c>
    </row>
    <row r="11" spans="1:26" x14ac:dyDescent="0.35">
      <c r="A11" s="7">
        <v>2014</v>
      </c>
      <c r="B11" s="4" t="s">
        <v>67</v>
      </c>
      <c r="C11" s="4">
        <v>6</v>
      </c>
      <c r="D11" s="8"/>
      <c r="E11" s="9">
        <v>4</v>
      </c>
      <c r="F11" s="9">
        <v>3</v>
      </c>
      <c r="G11" s="9">
        <v>0</v>
      </c>
      <c r="H11" s="9">
        <v>54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1">
        <v>0</v>
      </c>
      <c r="Z11" s="1">
        <v>0</v>
      </c>
    </row>
    <row r="12" spans="1:26" x14ac:dyDescent="0.35">
      <c r="A12" s="7">
        <v>2014</v>
      </c>
      <c r="B12" s="4" t="s">
        <v>67</v>
      </c>
      <c r="C12" s="4">
        <v>7</v>
      </c>
      <c r="D12" s="8"/>
      <c r="E12" s="9">
        <v>0</v>
      </c>
      <c r="F12" s="9">
        <v>0</v>
      </c>
      <c r="G12" s="9">
        <v>0</v>
      </c>
      <c r="H12" s="9">
        <v>6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1">
        <v>0</v>
      </c>
      <c r="Z12" s="1">
        <v>0</v>
      </c>
    </row>
    <row r="13" spans="1:26" x14ac:dyDescent="0.35">
      <c r="A13" s="7">
        <v>2014</v>
      </c>
      <c r="B13" s="4" t="s">
        <v>67</v>
      </c>
      <c r="C13" s="4">
        <v>8</v>
      </c>
      <c r="D13" s="8"/>
      <c r="E13" s="9">
        <v>1</v>
      </c>
      <c r="F13" s="9">
        <v>0</v>
      </c>
      <c r="G13" s="9">
        <v>0</v>
      </c>
      <c r="H13" s="9">
        <v>5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1">
        <v>0</v>
      </c>
      <c r="Z13" s="1">
        <v>0</v>
      </c>
    </row>
    <row r="14" spans="1:26" x14ac:dyDescent="0.35">
      <c r="A14" s="7">
        <v>2014</v>
      </c>
      <c r="B14" s="4" t="s">
        <v>68</v>
      </c>
      <c r="C14" s="4">
        <v>1</v>
      </c>
      <c r="D14" s="8"/>
      <c r="E14" s="9">
        <v>12</v>
      </c>
      <c r="F14" s="9">
        <v>0</v>
      </c>
      <c r="G14" s="9">
        <v>0</v>
      </c>
      <c r="H14" s="9">
        <v>35</v>
      </c>
      <c r="I14" s="9">
        <v>6</v>
      </c>
      <c r="J14" s="9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1">
        <v>0</v>
      </c>
      <c r="Z14" s="1">
        <v>0</v>
      </c>
    </row>
    <row r="15" spans="1:26" x14ac:dyDescent="0.35">
      <c r="A15" s="7">
        <v>2014</v>
      </c>
      <c r="B15" s="4" t="s">
        <v>68</v>
      </c>
      <c r="C15" s="4">
        <v>2</v>
      </c>
      <c r="D15" s="8"/>
      <c r="E15" s="9">
        <v>2</v>
      </c>
      <c r="F15" s="9">
        <v>0</v>
      </c>
      <c r="G15" s="9">
        <v>0</v>
      </c>
      <c r="H15" s="9">
        <v>25</v>
      </c>
      <c r="I15" s="9">
        <v>2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1">
        <v>0</v>
      </c>
      <c r="Z15" s="1">
        <v>0</v>
      </c>
    </row>
    <row r="16" spans="1:26" x14ac:dyDescent="0.35">
      <c r="A16" s="7">
        <v>2014</v>
      </c>
      <c r="B16" s="4" t="s">
        <v>68</v>
      </c>
      <c r="C16" s="4">
        <v>3</v>
      </c>
      <c r="D16" s="8"/>
      <c r="E16" s="9">
        <v>2</v>
      </c>
      <c r="F16" s="9">
        <v>3</v>
      </c>
      <c r="G16" s="9">
        <v>0</v>
      </c>
      <c r="H16" s="9">
        <v>62</v>
      </c>
      <c r="I16" s="9">
        <v>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1">
        <v>0</v>
      </c>
      <c r="Z16" s="1">
        <v>0</v>
      </c>
    </row>
    <row r="17" spans="1:26" x14ac:dyDescent="0.35">
      <c r="A17" s="7">
        <v>2014</v>
      </c>
      <c r="B17" s="4" t="s">
        <v>68</v>
      </c>
      <c r="C17" s="4">
        <v>4</v>
      </c>
      <c r="D17" s="8"/>
      <c r="E17" s="9">
        <v>1</v>
      </c>
      <c r="F17" s="9">
        <v>2</v>
      </c>
      <c r="G17" s="9">
        <v>0</v>
      </c>
      <c r="H17" s="9">
        <v>24</v>
      </c>
      <c r="I17" s="9">
        <v>19</v>
      </c>
      <c r="J17" s="9">
        <v>7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1">
        <v>0</v>
      </c>
      <c r="Z17" s="1">
        <v>0</v>
      </c>
    </row>
    <row r="18" spans="1:26" x14ac:dyDescent="0.35">
      <c r="A18" s="7">
        <v>2014</v>
      </c>
      <c r="B18" s="4" t="s">
        <v>68</v>
      </c>
      <c r="C18" s="4">
        <v>5</v>
      </c>
      <c r="D18" s="8"/>
      <c r="E18" s="9">
        <v>3</v>
      </c>
      <c r="F18" s="9">
        <v>4</v>
      </c>
      <c r="G18" s="9">
        <v>0</v>
      </c>
      <c r="H18" s="9">
        <v>111</v>
      </c>
      <c r="I18" s="9">
        <v>4</v>
      </c>
      <c r="J18" s="9">
        <v>2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1">
        <v>0</v>
      </c>
      <c r="Z18" s="1">
        <v>0</v>
      </c>
    </row>
    <row r="19" spans="1:26" x14ac:dyDescent="0.35">
      <c r="A19" s="7">
        <v>2014</v>
      </c>
      <c r="B19" s="4" t="s">
        <v>68</v>
      </c>
      <c r="C19" s="4">
        <v>6</v>
      </c>
      <c r="D19" s="8"/>
      <c r="E19" s="9">
        <v>11</v>
      </c>
      <c r="F19" s="9">
        <v>5</v>
      </c>
      <c r="G19" s="9">
        <v>0</v>
      </c>
      <c r="H19" s="9">
        <v>23</v>
      </c>
      <c r="I19" s="9">
        <v>7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1">
        <v>0</v>
      </c>
      <c r="Z19" s="1">
        <v>0</v>
      </c>
    </row>
    <row r="20" spans="1:26" x14ac:dyDescent="0.35">
      <c r="A20" s="7">
        <v>2014</v>
      </c>
      <c r="B20" s="4" t="s">
        <v>68</v>
      </c>
      <c r="C20" s="4">
        <v>7</v>
      </c>
      <c r="D20" s="8"/>
      <c r="E20" s="9">
        <v>5</v>
      </c>
      <c r="F20" s="9">
        <v>3</v>
      </c>
      <c r="G20" s="9">
        <v>0</v>
      </c>
      <c r="H20" s="9">
        <v>35</v>
      </c>
      <c r="I20" s="9">
        <v>4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1">
        <v>0</v>
      </c>
      <c r="Z20" s="1">
        <v>0</v>
      </c>
    </row>
    <row r="21" spans="1:26" x14ac:dyDescent="0.35">
      <c r="A21" s="7">
        <v>2014</v>
      </c>
      <c r="B21" s="4" t="s">
        <v>69</v>
      </c>
      <c r="C21" s="4">
        <v>1</v>
      </c>
      <c r="D21" s="8"/>
      <c r="E21" s="9">
        <v>2</v>
      </c>
      <c r="F21" s="9">
        <v>1</v>
      </c>
      <c r="G21" s="9">
        <v>0</v>
      </c>
      <c r="H21" s="9">
        <v>84</v>
      </c>
      <c r="I21" s="9">
        <v>14</v>
      </c>
      <c r="J21" s="9">
        <v>5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1">
        <v>0</v>
      </c>
      <c r="Z21" s="1">
        <v>0</v>
      </c>
    </row>
    <row r="22" spans="1:26" x14ac:dyDescent="0.35">
      <c r="A22" s="7">
        <v>2014</v>
      </c>
      <c r="B22" s="4" t="s">
        <v>69</v>
      </c>
      <c r="C22" s="4">
        <v>2</v>
      </c>
      <c r="D22" s="8"/>
      <c r="E22" s="9">
        <v>0</v>
      </c>
      <c r="F22" s="9">
        <v>1</v>
      </c>
      <c r="G22" s="9">
        <v>0</v>
      </c>
      <c r="H22" s="9">
        <v>46</v>
      </c>
      <c r="I22" s="9">
        <v>11</v>
      </c>
      <c r="J22" s="9">
        <v>2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1">
        <v>0</v>
      </c>
      <c r="Z22" s="1">
        <v>0</v>
      </c>
    </row>
    <row r="23" spans="1:26" x14ac:dyDescent="0.35">
      <c r="A23" s="7">
        <v>2014</v>
      </c>
      <c r="B23" s="4" t="s">
        <v>69</v>
      </c>
      <c r="C23" s="4">
        <v>3</v>
      </c>
      <c r="D23" s="8"/>
      <c r="E23" s="9">
        <v>0</v>
      </c>
      <c r="F23" s="9">
        <v>6</v>
      </c>
      <c r="G23" s="9">
        <v>0</v>
      </c>
      <c r="H23" s="9">
        <v>28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1">
        <v>0</v>
      </c>
      <c r="Z23" s="1">
        <v>0</v>
      </c>
    </row>
    <row r="24" spans="1:26" x14ac:dyDescent="0.35">
      <c r="A24" s="7">
        <v>2014</v>
      </c>
      <c r="B24" s="4" t="s">
        <v>69</v>
      </c>
      <c r="C24" s="4">
        <v>4</v>
      </c>
      <c r="D24" s="8"/>
      <c r="E24" s="9">
        <v>0</v>
      </c>
      <c r="F24" s="9">
        <v>1</v>
      </c>
      <c r="G24" s="9">
        <v>0</v>
      </c>
      <c r="H24" s="9">
        <v>0</v>
      </c>
      <c r="I24" s="9">
        <v>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1">
        <v>0</v>
      </c>
      <c r="Z24" s="1">
        <v>0</v>
      </c>
    </row>
    <row r="25" spans="1:26" x14ac:dyDescent="0.35">
      <c r="A25" s="7">
        <v>2014</v>
      </c>
      <c r="B25" s="4" t="s">
        <v>69</v>
      </c>
      <c r="C25" s="4">
        <v>5</v>
      </c>
      <c r="D25" s="8"/>
      <c r="E25" s="9">
        <v>0</v>
      </c>
      <c r="F25" s="9">
        <v>1</v>
      </c>
      <c r="G25" s="9">
        <v>0</v>
      </c>
      <c r="H25" s="9">
        <v>49</v>
      </c>
      <c r="I25" s="9">
        <v>19</v>
      </c>
      <c r="J25" s="9">
        <v>4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1">
        <v>0</v>
      </c>
      <c r="Z25" s="1">
        <v>0</v>
      </c>
    </row>
    <row r="26" spans="1:26" x14ac:dyDescent="0.35">
      <c r="A26" s="7">
        <v>2014</v>
      </c>
      <c r="B26" s="4" t="s">
        <v>69</v>
      </c>
      <c r="C26" s="4">
        <v>6</v>
      </c>
      <c r="D26" s="8"/>
      <c r="E26" s="9">
        <v>0</v>
      </c>
      <c r="F26" s="9">
        <v>2</v>
      </c>
      <c r="G26" s="9">
        <v>0</v>
      </c>
      <c r="H26" s="9">
        <v>39</v>
      </c>
      <c r="I26" s="9">
        <v>2</v>
      </c>
      <c r="J26" s="9">
        <v>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1">
        <v>0</v>
      </c>
      <c r="Z26" s="1">
        <v>0</v>
      </c>
    </row>
    <row r="27" spans="1:26" x14ac:dyDescent="0.35">
      <c r="A27" s="7">
        <v>2014</v>
      </c>
      <c r="B27" s="4" t="s">
        <v>70</v>
      </c>
      <c r="C27" s="4">
        <v>1</v>
      </c>
      <c r="D27" s="8"/>
      <c r="E27" s="9">
        <v>1</v>
      </c>
      <c r="F27" s="9">
        <v>23</v>
      </c>
      <c r="G27" s="9">
        <v>0</v>
      </c>
      <c r="H27" s="9">
        <v>0</v>
      </c>
      <c r="I27" s="9">
        <v>2</v>
      </c>
      <c r="J27" s="9">
        <v>12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1">
        <v>0</v>
      </c>
      <c r="Z27" s="1">
        <v>0</v>
      </c>
    </row>
    <row r="28" spans="1:26" x14ac:dyDescent="0.35">
      <c r="A28" s="7">
        <v>2014</v>
      </c>
      <c r="B28" s="4" t="s">
        <v>70</v>
      </c>
      <c r="C28" s="4">
        <v>2</v>
      </c>
      <c r="D28" s="8"/>
      <c r="E28" s="9">
        <v>0</v>
      </c>
      <c r="F28" s="9">
        <v>0</v>
      </c>
      <c r="G28" s="9">
        <v>0</v>
      </c>
      <c r="H28" s="9">
        <v>19</v>
      </c>
      <c r="I28" s="9">
        <v>0</v>
      </c>
      <c r="J28" s="9">
        <v>3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1">
        <v>0</v>
      </c>
      <c r="Z28" s="1">
        <v>0</v>
      </c>
    </row>
    <row r="29" spans="1:26" x14ac:dyDescent="0.35">
      <c r="A29" s="7">
        <v>2014</v>
      </c>
      <c r="B29" s="4" t="s">
        <v>70</v>
      </c>
      <c r="C29" s="4">
        <v>3</v>
      </c>
      <c r="D29" s="8"/>
      <c r="E29" s="9">
        <v>1</v>
      </c>
      <c r="F29" s="9">
        <v>0</v>
      </c>
      <c r="G29" s="9">
        <v>0</v>
      </c>
      <c r="H29" s="9">
        <v>47</v>
      </c>
      <c r="I29" s="9">
        <v>3</v>
      </c>
      <c r="J29" s="9">
        <v>2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1">
        <v>0</v>
      </c>
      <c r="Z29" s="1">
        <v>0</v>
      </c>
    </row>
    <row r="30" spans="1:26" x14ac:dyDescent="0.35">
      <c r="A30" s="7">
        <v>2014</v>
      </c>
      <c r="B30" s="4" t="s">
        <v>70</v>
      </c>
      <c r="C30" s="4">
        <v>4</v>
      </c>
      <c r="D30" s="8"/>
      <c r="E30" s="9">
        <v>0</v>
      </c>
      <c r="F30" s="9">
        <v>0</v>
      </c>
      <c r="G30" s="9">
        <v>0</v>
      </c>
      <c r="H30" s="9">
        <v>50</v>
      </c>
      <c r="I30" s="9">
        <v>1</v>
      </c>
      <c r="J30" s="9">
        <v>2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1">
        <v>0</v>
      </c>
      <c r="Z30" s="1">
        <v>0</v>
      </c>
    </row>
    <row r="31" spans="1:26" x14ac:dyDescent="0.35">
      <c r="A31" s="7">
        <v>2014</v>
      </c>
      <c r="B31" s="4" t="s">
        <v>70</v>
      </c>
      <c r="C31" s="4">
        <v>5</v>
      </c>
      <c r="D31" s="8"/>
      <c r="E31" s="9">
        <v>0</v>
      </c>
      <c r="F31" s="9">
        <v>0</v>
      </c>
      <c r="G31" s="9">
        <v>0</v>
      </c>
      <c r="H31" s="9">
        <v>22</v>
      </c>
      <c r="I31" s="9">
        <v>2</v>
      </c>
      <c r="J31" s="9">
        <v>4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1">
        <v>0</v>
      </c>
      <c r="Z31" s="1">
        <v>0</v>
      </c>
    </row>
    <row r="32" spans="1:26" x14ac:dyDescent="0.35">
      <c r="A32" s="7">
        <v>2016</v>
      </c>
      <c r="B32" s="2" t="s">
        <v>66</v>
      </c>
      <c r="C32" s="2">
        <v>1</v>
      </c>
      <c r="D32" s="2"/>
      <c r="E32" s="2">
        <v>0</v>
      </c>
      <c r="F32" s="2">
        <v>5</v>
      </c>
      <c r="G32" s="2">
        <v>0</v>
      </c>
      <c r="H32" s="2">
        <v>95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3">
        <v>0</v>
      </c>
      <c r="Z32" s="1">
        <v>0</v>
      </c>
    </row>
    <row r="33" spans="1:26" x14ac:dyDescent="0.35">
      <c r="A33" s="7">
        <v>2016</v>
      </c>
      <c r="B33" s="2" t="s">
        <v>66</v>
      </c>
      <c r="C33" s="2">
        <v>2</v>
      </c>
      <c r="D33" s="2"/>
      <c r="E33" s="2">
        <v>0</v>
      </c>
      <c r="F33" s="2">
        <v>20</v>
      </c>
      <c r="G33" s="2">
        <v>0</v>
      </c>
      <c r="H33" s="2">
        <v>127</v>
      </c>
      <c r="I33" s="2">
        <v>0</v>
      </c>
      <c r="J33" s="2">
        <v>2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0</v>
      </c>
      <c r="Q33" s="2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3">
        <v>0</v>
      </c>
      <c r="Z33" s="1">
        <v>0</v>
      </c>
    </row>
    <row r="34" spans="1:26" x14ac:dyDescent="0.35">
      <c r="A34" s="7">
        <v>2016</v>
      </c>
      <c r="B34" s="2" t="s">
        <v>66</v>
      </c>
      <c r="C34" s="2">
        <v>3</v>
      </c>
      <c r="D34" s="2"/>
      <c r="E34" s="2">
        <v>0</v>
      </c>
      <c r="F34" s="2">
        <v>1</v>
      </c>
      <c r="G34" s="2">
        <v>0</v>
      </c>
      <c r="H34" s="2">
        <v>97</v>
      </c>
      <c r="I34" s="2">
        <v>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3">
        <v>0</v>
      </c>
      <c r="Z34" s="1">
        <v>0</v>
      </c>
    </row>
    <row r="35" spans="1:26" x14ac:dyDescent="0.35">
      <c r="A35" s="7">
        <v>2016</v>
      </c>
      <c r="B35" s="2" t="s">
        <v>66</v>
      </c>
      <c r="C35" s="2">
        <v>4</v>
      </c>
      <c r="D35" s="2"/>
      <c r="E35" s="2">
        <v>0</v>
      </c>
      <c r="F35" s="2">
        <v>0</v>
      </c>
      <c r="G35" s="2">
        <v>0</v>
      </c>
      <c r="H35" s="2">
        <v>89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3">
        <v>0</v>
      </c>
      <c r="Z35" s="1">
        <v>0</v>
      </c>
    </row>
    <row r="36" spans="1:26" x14ac:dyDescent="0.35">
      <c r="A36" s="7">
        <v>2016</v>
      </c>
      <c r="B36" s="2" t="s">
        <v>66</v>
      </c>
      <c r="C36" s="2">
        <v>5</v>
      </c>
      <c r="D36" s="2"/>
      <c r="E36" s="2">
        <v>0</v>
      </c>
      <c r="F36" s="2">
        <v>1</v>
      </c>
      <c r="G36" s="2">
        <v>0</v>
      </c>
      <c r="H36" s="2">
        <v>31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3">
        <v>0</v>
      </c>
      <c r="Z36" s="1">
        <v>0</v>
      </c>
    </row>
    <row r="37" spans="1:26" x14ac:dyDescent="0.35">
      <c r="A37" s="7">
        <v>2016</v>
      </c>
      <c r="B37" s="2" t="s">
        <v>66</v>
      </c>
      <c r="C37" s="2">
        <v>6</v>
      </c>
      <c r="D37" s="2"/>
      <c r="E37" s="2">
        <v>0</v>
      </c>
      <c r="F37" s="2">
        <v>1</v>
      </c>
      <c r="G37" s="2">
        <v>0</v>
      </c>
      <c r="H37" s="2">
        <v>143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2</v>
      </c>
      <c r="P37" s="2">
        <v>0</v>
      </c>
      <c r="Q37" s="2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3">
        <v>0</v>
      </c>
      <c r="Z37" s="1">
        <v>0</v>
      </c>
    </row>
    <row r="38" spans="1:26" x14ac:dyDescent="0.35">
      <c r="A38" s="7">
        <v>2016</v>
      </c>
      <c r="B38" s="2" t="s">
        <v>66</v>
      </c>
      <c r="C38" s="2">
        <v>7</v>
      </c>
      <c r="D38" s="2"/>
      <c r="E38" s="2">
        <v>0</v>
      </c>
      <c r="F38" s="2">
        <v>0</v>
      </c>
      <c r="G38" s="2">
        <v>0</v>
      </c>
      <c r="H38" s="2">
        <v>122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0</v>
      </c>
      <c r="Q38" s="2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3">
        <v>0</v>
      </c>
      <c r="Z38" s="1">
        <v>0</v>
      </c>
    </row>
    <row r="39" spans="1:26" x14ac:dyDescent="0.35">
      <c r="A39" s="7">
        <v>2016</v>
      </c>
      <c r="B39" s="2" t="s">
        <v>67</v>
      </c>
      <c r="C39" s="2">
        <v>1</v>
      </c>
      <c r="D39" s="2"/>
      <c r="E39" s="2">
        <v>6</v>
      </c>
      <c r="F39" s="2">
        <v>17</v>
      </c>
      <c r="G39" s="2">
        <v>0</v>
      </c>
      <c r="H39" s="2">
        <v>75</v>
      </c>
      <c r="I39" s="2">
        <v>4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3">
        <v>0</v>
      </c>
      <c r="Z39" s="1">
        <v>0</v>
      </c>
    </row>
    <row r="40" spans="1:26" x14ac:dyDescent="0.35">
      <c r="A40" s="7">
        <v>2016</v>
      </c>
      <c r="B40" s="2" t="s">
        <v>67</v>
      </c>
      <c r="C40" s="2">
        <v>2</v>
      </c>
      <c r="D40" s="2"/>
      <c r="E40" s="2">
        <v>0</v>
      </c>
      <c r="F40" s="2">
        <v>4</v>
      </c>
      <c r="G40" s="2">
        <v>0</v>
      </c>
      <c r="H40" s="2">
        <v>11</v>
      </c>
      <c r="I40" s="2">
        <v>2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3">
        <v>0</v>
      </c>
      <c r="Z40" s="1">
        <v>0</v>
      </c>
    </row>
    <row r="41" spans="1:26" x14ac:dyDescent="0.35">
      <c r="A41" s="7">
        <v>2016</v>
      </c>
      <c r="B41" s="2" t="s">
        <v>67</v>
      </c>
      <c r="C41" s="2">
        <v>3</v>
      </c>
      <c r="D41" s="2"/>
      <c r="E41" s="2">
        <v>1</v>
      </c>
      <c r="F41" s="2">
        <v>8</v>
      </c>
      <c r="G41" s="2">
        <v>0</v>
      </c>
      <c r="H41" s="2">
        <v>63</v>
      </c>
      <c r="I41" s="2">
        <v>3</v>
      </c>
      <c r="J41" s="2">
        <v>1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3">
        <v>0</v>
      </c>
      <c r="Z41" s="1">
        <v>0</v>
      </c>
    </row>
    <row r="42" spans="1:26" x14ac:dyDescent="0.35">
      <c r="A42" s="7">
        <v>2016</v>
      </c>
      <c r="B42" s="2" t="s">
        <v>67</v>
      </c>
      <c r="C42" s="2">
        <v>4</v>
      </c>
      <c r="D42" s="2"/>
      <c r="E42" s="2">
        <v>1</v>
      </c>
      <c r="F42" s="2">
        <v>1</v>
      </c>
      <c r="G42" s="2">
        <v>0</v>
      </c>
      <c r="H42" s="2">
        <v>29</v>
      </c>
      <c r="I42" s="2">
        <v>2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1">
        <v>0</v>
      </c>
    </row>
    <row r="43" spans="1:26" x14ac:dyDescent="0.35">
      <c r="A43" s="7">
        <v>2016</v>
      </c>
      <c r="B43" s="2" t="s">
        <v>67</v>
      </c>
      <c r="C43" s="2">
        <v>5</v>
      </c>
      <c r="D43" s="2"/>
      <c r="E43" s="2">
        <v>2</v>
      </c>
      <c r="F43" s="2">
        <v>3</v>
      </c>
      <c r="G43" s="2">
        <v>0</v>
      </c>
      <c r="H43" s="2">
        <v>81</v>
      </c>
      <c r="I43" s="2">
        <v>16</v>
      </c>
      <c r="J43" s="2">
        <v>11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3">
        <v>0</v>
      </c>
      <c r="Z43" s="1">
        <v>0</v>
      </c>
    </row>
    <row r="44" spans="1:26" x14ac:dyDescent="0.35">
      <c r="A44" s="7">
        <v>2016</v>
      </c>
      <c r="B44" s="2" t="s">
        <v>67</v>
      </c>
      <c r="C44" s="2">
        <v>6</v>
      </c>
      <c r="D44" s="2"/>
      <c r="E44" s="2">
        <v>11</v>
      </c>
      <c r="F44" s="2">
        <v>28</v>
      </c>
      <c r="G44" s="2">
        <v>0</v>
      </c>
      <c r="H44" s="2">
        <v>226</v>
      </c>
      <c r="I44" s="2">
        <v>22</v>
      </c>
      <c r="J44" s="2">
        <v>4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3">
        <v>0</v>
      </c>
      <c r="Z44" s="1">
        <v>0</v>
      </c>
    </row>
    <row r="45" spans="1:26" x14ac:dyDescent="0.35">
      <c r="A45" s="7">
        <v>2016</v>
      </c>
      <c r="B45" s="2" t="s">
        <v>68</v>
      </c>
      <c r="C45" s="2">
        <v>1</v>
      </c>
      <c r="D45" s="2"/>
      <c r="E45" s="2">
        <v>3</v>
      </c>
      <c r="F45" s="2">
        <v>16</v>
      </c>
      <c r="G45" s="2">
        <v>0</v>
      </c>
      <c r="H45" s="2">
        <v>23</v>
      </c>
      <c r="I45" s="2">
        <v>10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3">
        <v>0</v>
      </c>
      <c r="Z45" s="1">
        <v>0</v>
      </c>
    </row>
    <row r="46" spans="1:26" x14ac:dyDescent="0.35">
      <c r="A46" s="7">
        <v>2016</v>
      </c>
      <c r="B46" s="2" t="s">
        <v>68</v>
      </c>
      <c r="C46" s="2">
        <v>2</v>
      </c>
      <c r="D46" s="2"/>
      <c r="E46" s="2">
        <v>4</v>
      </c>
      <c r="F46" s="2">
        <v>11</v>
      </c>
      <c r="G46" s="2">
        <v>0</v>
      </c>
      <c r="H46" s="2">
        <v>53</v>
      </c>
      <c r="I46" s="2">
        <v>13</v>
      </c>
      <c r="J46" s="2">
        <v>1</v>
      </c>
      <c r="K46" s="2">
        <v>0</v>
      </c>
      <c r="L46" s="2">
        <v>0</v>
      </c>
      <c r="M46" s="2">
        <v>0</v>
      </c>
      <c r="N46" s="2">
        <v>0</v>
      </c>
      <c r="O46" s="2">
        <v>3</v>
      </c>
      <c r="P46" s="2">
        <v>0</v>
      </c>
      <c r="Q46" s="2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3">
        <v>0</v>
      </c>
      <c r="Z46" s="1">
        <v>0</v>
      </c>
    </row>
    <row r="47" spans="1:26" x14ac:dyDescent="0.35">
      <c r="A47" s="7">
        <v>2016</v>
      </c>
      <c r="B47" s="2" t="s">
        <v>68</v>
      </c>
      <c r="C47" s="2">
        <v>3</v>
      </c>
      <c r="D47" s="2"/>
      <c r="E47" s="2">
        <v>2</v>
      </c>
      <c r="F47" s="2">
        <v>30</v>
      </c>
      <c r="G47" s="2">
        <v>0</v>
      </c>
      <c r="H47" s="2">
        <v>84</v>
      </c>
      <c r="I47" s="2">
        <v>18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3">
        <v>0</v>
      </c>
      <c r="Z47" s="1">
        <v>0</v>
      </c>
    </row>
    <row r="48" spans="1:26" x14ac:dyDescent="0.35">
      <c r="A48" s="7">
        <v>2016</v>
      </c>
      <c r="B48" s="2" t="s">
        <v>68</v>
      </c>
      <c r="C48" s="2">
        <v>4</v>
      </c>
      <c r="D48" s="2"/>
      <c r="E48" s="2">
        <v>14</v>
      </c>
      <c r="F48" s="2">
        <v>66</v>
      </c>
      <c r="G48" s="2">
        <v>0</v>
      </c>
      <c r="H48" s="2">
        <v>120</v>
      </c>
      <c r="I48" s="2">
        <v>19</v>
      </c>
      <c r="J48" s="2">
        <v>7</v>
      </c>
      <c r="K48" s="2">
        <v>0</v>
      </c>
      <c r="L48" s="2">
        <v>0</v>
      </c>
      <c r="M48" s="2">
        <v>0</v>
      </c>
      <c r="N48" s="2">
        <v>1</v>
      </c>
      <c r="O48" s="2">
        <v>2</v>
      </c>
      <c r="P48" s="2">
        <v>0</v>
      </c>
      <c r="Q48" s="2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3">
        <v>0</v>
      </c>
      <c r="Z48" s="1">
        <v>0</v>
      </c>
    </row>
    <row r="49" spans="1:26" x14ac:dyDescent="0.35">
      <c r="A49" s="7">
        <v>2016</v>
      </c>
      <c r="B49" s="2" t="s">
        <v>69</v>
      </c>
      <c r="C49" s="2">
        <v>1</v>
      </c>
      <c r="D49" s="2"/>
      <c r="E49" s="2">
        <v>4</v>
      </c>
      <c r="F49" s="2">
        <v>15</v>
      </c>
      <c r="G49" s="2">
        <v>0</v>
      </c>
      <c r="H49" s="2">
        <v>364</v>
      </c>
      <c r="I49" s="2">
        <v>26</v>
      </c>
      <c r="J49" s="2">
        <v>6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3">
        <v>1</v>
      </c>
      <c r="Z49" s="1">
        <v>0</v>
      </c>
    </row>
    <row r="50" spans="1:26" x14ac:dyDescent="0.35">
      <c r="A50" s="7">
        <v>2016</v>
      </c>
      <c r="B50" s="2" t="s">
        <v>69</v>
      </c>
      <c r="C50" s="2">
        <v>2</v>
      </c>
      <c r="D50" s="2"/>
      <c r="E50" s="2">
        <v>1</v>
      </c>
      <c r="F50" s="2">
        <v>4</v>
      </c>
      <c r="G50" s="2">
        <v>0</v>
      </c>
      <c r="H50" s="2">
        <v>171</v>
      </c>
      <c r="I50" s="2">
        <v>22</v>
      </c>
      <c r="J50" s="2">
        <v>4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  <c r="Q50" s="2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1</v>
      </c>
      <c r="X50" s="7">
        <v>0</v>
      </c>
      <c r="Y50" s="3">
        <v>0</v>
      </c>
      <c r="Z50" s="1">
        <v>0</v>
      </c>
    </row>
    <row r="51" spans="1:26" x14ac:dyDescent="0.35">
      <c r="A51" s="7">
        <v>2016</v>
      </c>
      <c r="B51" s="2" t="s">
        <v>69</v>
      </c>
      <c r="C51" s="2">
        <v>3</v>
      </c>
      <c r="D51" s="2"/>
      <c r="E51" s="2">
        <v>0</v>
      </c>
      <c r="F51" s="2">
        <v>2</v>
      </c>
      <c r="G51" s="2">
        <v>0</v>
      </c>
      <c r="H51" s="2">
        <v>47</v>
      </c>
      <c r="I51" s="2">
        <v>20</v>
      </c>
      <c r="J51" s="2">
        <v>1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3">
        <v>0</v>
      </c>
      <c r="Z51" s="1">
        <v>0</v>
      </c>
    </row>
    <row r="52" spans="1:26" x14ac:dyDescent="0.35">
      <c r="A52" s="7">
        <v>2016</v>
      </c>
      <c r="B52" s="2" t="s">
        <v>69</v>
      </c>
      <c r="C52" s="2">
        <v>4</v>
      </c>
      <c r="D52" s="2"/>
      <c r="E52" s="2">
        <v>0</v>
      </c>
      <c r="F52" s="2">
        <v>0</v>
      </c>
      <c r="G52" s="2">
        <v>0</v>
      </c>
      <c r="H52" s="2">
        <v>81</v>
      </c>
      <c r="I52" s="2">
        <v>14</v>
      </c>
      <c r="J52" s="2">
        <v>2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3">
        <v>0</v>
      </c>
      <c r="Z52" s="1">
        <v>0</v>
      </c>
    </row>
    <row r="53" spans="1:26" x14ac:dyDescent="0.35">
      <c r="A53" s="7">
        <v>2016</v>
      </c>
      <c r="B53" s="2" t="s">
        <v>69</v>
      </c>
      <c r="C53" s="3">
        <v>5</v>
      </c>
      <c r="D53" s="2"/>
      <c r="E53" s="3">
        <v>1</v>
      </c>
      <c r="F53" s="3">
        <v>1</v>
      </c>
      <c r="G53" s="3">
        <v>0</v>
      </c>
      <c r="H53" s="3">
        <v>5</v>
      </c>
      <c r="I53" s="3">
        <v>22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3">
        <v>0</v>
      </c>
      <c r="Z53" s="1">
        <v>0</v>
      </c>
    </row>
    <row r="54" spans="1:26" x14ac:dyDescent="0.35">
      <c r="A54" s="7">
        <v>2016</v>
      </c>
      <c r="B54" s="2" t="s">
        <v>69</v>
      </c>
      <c r="C54" s="3">
        <v>6</v>
      </c>
      <c r="D54" s="2"/>
      <c r="E54" s="3">
        <v>0</v>
      </c>
      <c r="F54" s="3">
        <v>5</v>
      </c>
      <c r="G54" s="3">
        <v>0</v>
      </c>
      <c r="H54" s="3">
        <v>24</v>
      </c>
      <c r="I54" s="3">
        <v>20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1">
        <v>0</v>
      </c>
    </row>
    <row r="55" spans="1:26" x14ac:dyDescent="0.35">
      <c r="A55" s="7">
        <v>2016</v>
      </c>
      <c r="B55" s="2" t="s">
        <v>69</v>
      </c>
      <c r="C55" s="3">
        <v>7</v>
      </c>
      <c r="D55" s="2"/>
      <c r="E55" s="3">
        <v>1</v>
      </c>
      <c r="F55" s="3">
        <v>0</v>
      </c>
      <c r="G55" s="3">
        <v>0</v>
      </c>
      <c r="H55" s="3">
        <v>4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1">
        <v>0</v>
      </c>
    </row>
    <row r="56" spans="1:26" x14ac:dyDescent="0.35">
      <c r="A56" s="7">
        <v>2016</v>
      </c>
      <c r="B56" s="2" t="s">
        <v>69</v>
      </c>
      <c r="C56" s="1">
        <v>8</v>
      </c>
      <c r="D56" s="2"/>
      <c r="E56" s="1">
        <v>0</v>
      </c>
      <c r="F56" s="1">
        <v>0</v>
      </c>
      <c r="G56" s="1">
        <v>0</v>
      </c>
      <c r="H56" s="1">
        <v>3</v>
      </c>
      <c r="I56" s="1">
        <v>18</v>
      </c>
      <c r="J56" s="1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3">
        <v>0</v>
      </c>
      <c r="Z56" s="1">
        <v>0</v>
      </c>
    </row>
    <row r="57" spans="1:26" x14ac:dyDescent="0.35">
      <c r="A57" s="7">
        <v>2016</v>
      </c>
      <c r="B57" s="2" t="s">
        <v>70</v>
      </c>
      <c r="C57" s="2">
        <v>1</v>
      </c>
      <c r="D57" s="2"/>
      <c r="E57" s="2">
        <v>0</v>
      </c>
      <c r="F57" s="2">
        <v>0</v>
      </c>
      <c r="G57" s="2">
        <v>0</v>
      </c>
      <c r="H57" s="2">
        <v>47</v>
      </c>
      <c r="I57" s="2">
        <v>7</v>
      </c>
      <c r="J57" s="2">
        <v>21</v>
      </c>
      <c r="K57" s="2">
        <v>0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  <c r="Q57" s="2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3">
        <v>0</v>
      </c>
      <c r="Z57" s="1">
        <v>0</v>
      </c>
    </row>
    <row r="58" spans="1:26" x14ac:dyDescent="0.35">
      <c r="A58" s="7">
        <v>2016</v>
      </c>
      <c r="B58" s="2" t="s">
        <v>70</v>
      </c>
      <c r="C58" s="2">
        <v>2</v>
      </c>
      <c r="D58" s="2"/>
      <c r="E58" s="2">
        <v>0</v>
      </c>
      <c r="F58" s="2">
        <v>1</v>
      </c>
      <c r="G58" s="2">
        <v>0</v>
      </c>
      <c r="H58" s="2">
        <v>86</v>
      </c>
      <c r="I58" s="2">
        <v>2</v>
      </c>
      <c r="J58" s="2">
        <v>26</v>
      </c>
      <c r="K58" s="2">
        <v>0</v>
      </c>
      <c r="L58" s="2">
        <v>0</v>
      </c>
      <c r="M58" s="2">
        <v>0</v>
      </c>
      <c r="N58" s="2">
        <v>0</v>
      </c>
      <c r="O58" s="2">
        <v>1</v>
      </c>
      <c r="P58" s="2">
        <v>0</v>
      </c>
      <c r="Q58" s="2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3">
        <v>0</v>
      </c>
      <c r="Z58" s="1">
        <v>0</v>
      </c>
    </row>
    <row r="59" spans="1:26" x14ac:dyDescent="0.35">
      <c r="A59" s="7">
        <v>2016</v>
      </c>
      <c r="B59" s="2" t="s">
        <v>70</v>
      </c>
      <c r="C59" s="2">
        <v>3</v>
      </c>
      <c r="D59" s="2"/>
      <c r="E59" s="2">
        <v>1</v>
      </c>
      <c r="F59" s="2">
        <v>6</v>
      </c>
      <c r="G59" s="2">
        <v>0</v>
      </c>
      <c r="H59" s="2">
        <v>143</v>
      </c>
      <c r="I59" s="2">
        <v>26</v>
      </c>
      <c r="J59" s="2">
        <v>8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1">
        <v>0</v>
      </c>
    </row>
    <row r="60" spans="1:26" x14ac:dyDescent="0.35">
      <c r="A60" s="7">
        <v>2016</v>
      </c>
      <c r="B60" s="2" t="s">
        <v>70</v>
      </c>
      <c r="C60" s="2">
        <v>4</v>
      </c>
      <c r="D60" s="2"/>
      <c r="E60" s="2">
        <v>0</v>
      </c>
      <c r="F60" s="2">
        <v>1</v>
      </c>
      <c r="G60" s="2">
        <v>0</v>
      </c>
      <c r="H60" s="2">
        <v>64</v>
      </c>
      <c r="I60" s="2">
        <v>7</v>
      </c>
      <c r="J60" s="2">
        <v>2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3">
        <v>0</v>
      </c>
      <c r="Z60" s="1">
        <v>0</v>
      </c>
    </row>
    <row r="61" spans="1:26" x14ac:dyDescent="0.35">
      <c r="A61" s="7">
        <v>2016</v>
      </c>
      <c r="B61" s="2" t="s">
        <v>70</v>
      </c>
      <c r="C61" s="2">
        <v>5</v>
      </c>
      <c r="D61" s="2"/>
      <c r="E61" s="2">
        <v>0</v>
      </c>
      <c r="F61" s="2">
        <v>11</v>
      </c>
      <c r="G61" s="2">
        <v>0</v>
      </c>
      <c r="H61" s="2">
        <v>89</v>
      </c>
      <c r="I61" s="2">
        <v>18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1">
        <v>0</v>
      </c>
    </row>
    <row r="62" spans="1:26" x14ac:dyDescent="0.35">
      <c r="A62" s="7">
        <v>2016</v>
      </c>
      <c r="B62" s="2" t="s">
        <v>70</v>
      </c>
      <c r="C62" s="2">
        <v>6</v>
      </c>
      <c r="D62" s="2"/>
      <c r="E62" s="2">
        <v>0</v>
      </c>
      <c r="F62" s="2">
        <v>1</v>
      </c>
      <c r="G62" s="2">
        <v>0</v>
      </c>
      <c r="H62" s="2">
        <v>28</v>
      </c>
      <c r="I62" s="2">
        <v>9</v>
      </c>
      <c r="J62" s="2">
        <v>11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1">
        <v>0</v>
      </c>
    </row>
    <row r="63" spans="1:26" x14ac:dyDescent="0.35">
      <c r="A63" s="7">
        <v>2016</v>
      </c>
      <c r="B63" s="2" t="s">
        <v>70</v>
      </c>
      <c r="C63" s="2">
        <v>7</v>
      </c>
      <c r="D63" s="2"/>
      <c r="E63" s="2">
        <v>0</v>
      </c>
      <c r="F63" s="2">
        <v>7</v>
      </c>
      <c r="G63" s="2">
        <v>0</v>
      </c>
      <c r="H63" s="2">
        <v>103</v>
      </c>
      <c r="I63" s="2">
        <v>31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1">
        <v>0</v>
      </c>
    </row>
    <row r="64" spans="1:26" x14ac:dyDescent="0.35">
      <c r="A64" s="7">
        <v>2016</v>
      </c>
      <c r="B64" s="2" t="s">
        <v>70</v>
      </c>
      <c r="C64" s="2">
        <v>8</v>
      </c>
      <c r="D64" s="2"/>
      <c r="E64" s="2">
        <v>0</v>
      </c>
      <c r="F64" s="2">
        <v>1</v>
      </c>
      <c r="G64" s="2">
        <v>0</v>
      </c>
      <c r="H64" s="2">
        <v>21</v>
      </c>
      <c r="I64" s="2">
        <v>29</v>
      </c>
      <c r="J64" s="2">
        <v>8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3">
        <v>0</v>
      </c>
      <c r="Z64" s="1">
        <v>0</v>
      </c>
    </row>
    <row r="65" spans="1:26" x14ac:dyDescent="0.35">
      <c r="A65" s="5">
        <v>2018</v>
      </c>
      <c r="B65" s="1" t="s">
        <v>66</v>
      </c>
      <c r="C65" s="1">
        <v>2</v>
      </c>
      <c r="D65" s="1" t="s">
        <v>72</v>
      </c>
      <c r="E65" s="1">
        <v>0</v>
      </c>
      <c r="F65" s="1">
        <v>0</v>
      </c>
      <c r="G65" s="1">
        <v>0</v>
      </c>
      <c r="H65" s="1">
        <v>96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x14ac:dyDescent="0.35">
      <c r="A66" s="5">
        <v>2018</v>
      </c>
      <c r="B66" s="1" t="s">
        <v>66</v>
      </c>
      <c r="C66" s="1">
        <v>3</v>
      </c>
      <c r="D66" s="1" t="s">
        <v>73</v>
      </c>
      <c r="E66" s="1">
        <v>0</v>
      </c>
      <c r="F66" s="1">
        <v>0</v>
      </c>
      <c r="G66" s="9">
        <v>0</v>
      </c>
      <c r="H66" s="1">
        <v>97</v>
      </c>
      <c r="I66" s="1">
        <v>0</v>
      </c>
      <c r="J66" s="1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</row>
    <row r="67" spans="1:26" x14ac:dyDescent="0.35">
      <c r="A67" s="7">
        <v>2018</v>
      </c>
      <c r="B67" s="4" t="s">
        <v>66</v>
      </c>
      <c r="C67" s="4">
        <v>4</v>
      </c>
      <c r="D67" s="1" t="s">
        <v>74</v>
      </c>
      <c r="E67" s="9">
        <v>0</v>
      </c>
      <c r="F67" s="9">
        <v>0</v>
      </c>
      <c r="G67" s="9">
        <v>0</v>
      </c>
      <c r="H67" s="9">
        <v>424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1">
        <v>1</v>
      </c>
      <c r="Z67" s="1">
        <v>0</v>
      </c>
    </row>
    <row r="68" spans="1:26" x14ac:dyDescent="0.35">
      <c r="A68" s="7">
        <v>2018</v>
      </c>
      <c r="B68" s="4" t="s">
        <v>66</v>
      </c>
      <c r="C68" s="4">
        <v>5</v>
      </c>
      <c r="D68" s="1" t="s">
        <v>74</v>
      </c>
      <c r="E68" s="9">
        <v>0</v>
      </c>
      <c r="F68" s="9">
        <v>0</v>
      </c>
      <c r="G68" s="9">
        <v>0</v>
      </c>
      <c r="H68" s="9">
        <v>266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  <c r="P68" s="9">
        <v>0</v>
      </c>
      <c r="Q68" s="9">
        <v>1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1">
        <v>0</v>
      </c>
      <c r="Z68" s="1">
        <v>1</v>
      </c>
    </row>
    <row r="69" spans="1:26" x14ac:dyDescent="0.35">
      <c r="A69" s="5">
        <v>2018</v>
      </c>
      <c r="B69" s="1" t="s">
        <v>66</v>
      </c>
      <c r="C69" s="1">
        <v>1</v>
      </c>
      <c r="D69" s="1" t="s">
        <v>71</v>
      </c>
      <c r="E69" s="1">
        <v>0</v>
      </c>
      <c r="F69" s="1">
        <v>0</v>
      </c>
      <c r="G69" s="1">
        <v>0</v>
      </c>
      <c r="H69" s="1">
        <f>10+4+4+2+16+4+4+6+5+10+14+4+7+7</f>
        <v>97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</row>
    <row r="70" spans="1:26" x14ac:dyDescent="0.35">
      <c r="A70" s="7">
        <v>2018</v>
      </c>
      <c r="B70" s="4" t="s">
        <v>67</v>
      </c>
      <c r="C70" s="4">
        <v>4</v>
      </c>
      <c r="D70" s="1" t="s">
        <v>74</v>
      </c>
      <c r="E70" s="9">
        <v>0</v>
      </c>
      <c r="F70" s="9">
        <v>3</v>
      </c>
      <c r="G70" s="9">
        <v>0</v>
      </c>
      <c r="H70" s="9">
        <v>109</v>
      </c>
      <c r="I70" s="9">
        <v>1</v>
      </c>
      <c r="J70" s="9">
        <v>3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1</v>
      </c>
    </row>
    <row r="71" spans="1:26" x14ac:dyDescent="0.35">
      <c r="A71" s="7">
        <v>2018</v>
      </c>
      <c r="B71" s="4" t="s">
        <v>67</v>
      </c>
      <c r="C71" s="4">
        <v>5</v>
      </c>
      <c r="D71" s="1" t="s">
        <v>75</v>
      </c>
      <c r="E71" s="9">
        <v>0</v>
      </c>
      <c r="F71" s="9">
        <v>4</v>
      </c>
      <c r="G71" s="9">
        <v>0</v>
      </c>
      <c r="H71" s="9">
        <v>146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</row>
    <row r="72" spans="1:26" x14ac:dyDescent="0.35">
      <c r="A72" s="5">
        <v>2018</v>
      </c>
      <c r="B72" s="1" t="s">
        <v>67</v>
      </c>
      <c r="C72" s="1">
        <v>1</v>
      </c>
      <c r="D72" s="1" t="s">
        <v>71</v>
      </c>
      <c r="E72" s="1">
        <v>0</v>
      </c>
      <c r="F72" s="1">
        <v>11</v>
      </c>
      <c r="G72" s="1">
        <v>0</v>
      </c>
      <c r="H72" s="1">
        <f>12+3+7+2+1+3+16+1+1+15+2</f>
        <v>63</v>
      </c>
      <c r="I72" s="1">
        <v>3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</row>
    <row r="73" spans="1:26" x14ac:dyDescent="0.35">
      <c r="A73" s="5">
        <v>2018</v>
      </c>
      <c r="B73" s="1" t="s">
        <v>67</v>
      </c>
      <c r="C73" s="1">
        <v>2</v>
      </c>
      <c r="D73" s="1" t="s">
        <v>71</v>
      </c>
      <c r="E73" s="1">
        <v>0</v>
      </c>
      <c r="F73" s="1">
        <v>5</v>
      </c>
      <c r="G73" s="1">
        <v>0</v>
      </c>
      <c r="H73" s="1">
        <f>12+13+11+29</f>
        <v>65</v>
      </c>
      <c r="I73" s="1">
        <v>2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</row>
    <row r="74" spans="1:26" x14ac:dyDescent="0.35">
      <c r="A74" s="5">
        <v>2018</v>
      </c>
      <c r="B74" s="1" t="s">
        <v>67</v>
      </c>
      <c r="C74" s="1">
        <v>3</v>
      </c>
      <c r="D74" s="1" t="s">
        <v>71</v>
      </c>
      <c r="E74" s="1">
        <v>0</v>
      </c>
      <c r="F74" s="1">
        <v>11</v>
      </c>
      <c r="G74" s="1">
        <v>0</v>
      </c>
      <c r="H74" s="1">
        <v>169</v>
      </c>
      <c r="I74" s="1">
        <v>5</v>
      </c>
      <c r="J74" s="1">
        <v>2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x14ac:dyDescent="0.35">
      <c r="A75" s="5">
        <v>2018</v>
      </c>
      <c r="B75" s="1" t="s">
        <v>68</v>
      </c>
      <c r="C75" s="1">
        <v>2</v>
      </c>
      <c r="D75" s="1" t="s">
        <v>72</v>
      </c>
      <c r="E75" s="1">
        <v>0</v>
      </c>
      <c r="F75" s="1">
        <v>19</v>
      </c>
      <c r="G75" s="1">
        <v>0</v>
      </c>
      <c r="H75" s="1">
        <v>166</v>
      </c>
      <c r="I75" s="1">
        <v>12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x14ac:dyDescent="0.35">
      <c r="A76" s="5">
        <v>2018</v>
      </c>
      <c r="B76" s="1" t="s">
        <v>68</v>
      </c>
      <c r="C76" s="1">
        <v>3</v>
      </c>
      <c r="D76" s="1" t="s">
        <v>72</v>
      </c>
      <c r="E76" s="1">
        <v>3</v>
      </c>
      <c r="F76" s="1">
        <v>37</v>
      </c>
      <c r="G76" s="1">
        <v>0</v>
      </c>
      <c r="H76" s="1">
        <v>177</v>
      </c>
      <c r="I76" s="1">
        <v>27</v>
      </c>
      <c r="J76" s="1">
        <v>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</row>
    <row r="77" spans="1:26" x14ac:dyDescent="0.35">
      <c r="A77" s="5">
        <v>2018</v>
      </c>
      <c r="B77" s="1" t="s">
        <v>68</v>
      </c>
      <c r="C77" s="1">
        <v>1</v>
      </c>
      <c r="D77" s="1" t="s">
        <v>73</v>
      </c>
      <c r="E77" s="1">
        <v>2</v>
      </c>
      <c r="F77" s="1">
        <v>26</v>
      </c>
      <c r="G77" s="9">
        <v>0</v>
      </c>
      <c r="H77" s="1">
        <v>106</v>
      </c>
      <c r="I77" s="1">
        <v>11</v>
      </c>
      <c r="J77" s="1">
        <v>2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</row>
    <row r="78" spans="1:26" x14ac:dyDescent="0.35">
      <c r="A78" s="7">
        <v>2018</v>
      </c>
      <c r="B78" s="4" t="s">
        <v>68</v>
      </c>
      <c r="C78" s="4">
        <v>4</v>
      </c>
      <c r="D78" s="1" t="s">
        <v>74</v>
      </c>
      <c r="E78" s="9">
        <v>1</v>
      </c>
      <c r="F78" s="9">
        <v>60</v>
      </c>
      <c r="G78" s="9">
        <v>0</v>
      </c>
      <c r="H78" s="9">
        <v>149</v>
      </c>
      <c r="I78" s="9">
        <v>31</v>
      </c>
      <c r="J78" s="9">
        <v>3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1">
        <v>1</v>
      </c>
    </row>
    <row r="79" spans="1:26" x14ac:dyDescent="0.35">
      <c r="A79" s="7">
        <v>2018</v>
      </c>
      <c r="B79" s="4" t="s">
        <v>68</v>
      </c>
      <c r="C79" s="4">
        <v>5</v>
      </c>
      <c r="D79" s="1" t="s">
        <v>74</v>
      </c>
      <c r="E79" s="9">
        <v>6</v>
      </c>
      <c r="F79" s="9">
        <v>81</v>
      </c>
      <c r="G79" s="9">
        <v>0</v>
      </c>
      <c r="H79" s="9">
        <v>172</v>
      </c>
      <c r="I79" s="9">
        <v>58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</row>
    <row r="80" spans="1:26" x14ac:dyDescent="0.35">
      <c r="A80" s="5">
        <v>2018</v>
      </c>
      <c r="B80" s="1" t="s">
        <v>69</v>
      </c>
      <c r="C80" s="1">
        <v>5</v>
      </c>
      <c r="D80" s="1" t="s">
        <v>72</v>
      </c>
      <c r="E80" s="1">
        <v>0</v>
      </c>
      <c r="F80" s="1">
        <v>14</v>
      </c>
      <c r="G80" s="1">
        <v>0</v>
      </c>
      <c r="H80" s="1">
        <v>51</v>
      </c>
      <c r="I80" s="1">
        <v>35</v>
      </c>
      <c r="J80" s="1">
        <v>4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</row>
    <row r="81" spans="1:26" x14ac:dyDescent="0.35">
      <c r="A81" s="5">
        <v>2018</v>
      </c>
      <c r="B81" s="1" t="s">
        <v>69</v>
      </c>
      <c r="C81" s="1">
        <v>6</v>
      </c>
      <c r="D81" s="1" t="s">
        <v>72</v>
      </c>
      <c r="E81" s="1">
        <v>0</v>
      </c>
      <c r="F81" s="1">
        <v>9</v>
      </c>
      <c r="G81" s="1">
        <v>0</v>
      </c>
      <c r="H81" s="1">
        <v>77</v>
      </c>
      <c r="I81" s="1">
        <v>11</v>
      </c>
      <c r="J81" s="1">
        <v>4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</row>
    <row r="82" spans="1:26" x14ac:dyDescent="0.35">
      <c r="A82" s="5">
        <v>2018</v>
      </c>
      <c r="B82" s="1" t="s">
        <v>69</v>
      </c>
      <c r="C82" s="1">
        <v>3</v>
      </c>
      <c r="D82" s="1" t="s">
        <v>73</v>
      </c>
      <c r="E82" s="1">
        <v>1</v>
      </c>
      <c r="F82" s="1">
        <v>30</v>
      </c>
      <c r="G82" s="9">
        <v>0</v>
      </c>
      <c r="H82" s="1">
        <v>48</v>
      </c>
      <c r="I82" s="1">
        <v>10</v>
      </c>
      <c r="J82" s="1">
        <v>2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</row>
    <row r="83" spans="1:26" x14ac:dyDescent="0.35">
      <c r="A83" s="5">
        <v>2018</v>
      </c>
      <c r="B83" s="1" t="s">
        <v>69</v>
      </c>
      <c r="C83" s="1">
        <v>4</v>
      </c>
      <c r="D83" s="1" t="s">
        <v>73</v>
      </c>
      <c r="E83" s="1">
        <v>1</v>
      </c>
      <c r="F83" s="1">
        <v>22</v>
      </c>
      <c r="G83" s="9">
        <v>0</v>
      </c>
      <c r="H83" s="1">
        <v>117</v>
      </c>
      <c r="I83" s="1">
        <v>18</v>
      </c>
      <c r="J83" s="1">
        <v>7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</row>
    <row r="84" spans="1:26" x14ac:dyDescent="0.35">
      <c r="A84" s="7">
        <v>2018</v>
      </c>
      <c r="B84" s="4" t="s">
        <v>69</v>
      </c>
      <c r="C84" s="4">
        <v>7</v>
      </c>
      <c r="D84" s="1" t="s">
        <v>74</v>
      </c>
      <c r="E84" s="9">
        <v>1</v>
      </c>
      <c r="F84" s="9">
        <v>13</v>
      </c>
      <c r="G84" s="9">
        <v>0</v>
      </c>
      <c r="H84" s="9">
        <v>237</v>
      </c>
      <c r="I84" s="9">
        <v>59</v>
      </c>
      <c r="J84" s="9">
        <v>19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1">
        <v>0</v>
      </c>
      <c r="Z84" s="1">
        <v>0</v>
      </c>
    </row>
    <row r="85" spans="1:26" x14ac:dyDescent="0.35">
      <c r="A85" s="7">
        <v>2018</v>
      </c>
      <c r="B85" s="4" t="s">
        <v>69</v>
      </c>
      <c r="C85" s="4">
        <v>8</v>
      </c>
      <c r="D85" s="1" t="s">
        <v>74</v>
      </c>
      <c r="E85" s="9">
        <v>7</v>
      </c>
      <c r="F85" s="9">
        <v>36</v>
      </c>
      <c r="G85" s="9">
        <v>0</v>
      </c>
      <c r="H85" s="9">
        <v>370</v>
      </c>
      <c r="I85" s="9">
        <v>129</v>
      </c>
      <c r="J85" s="9">
        <v>21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1">
        <v>0</v>
      </c>
      <c r="Z85" s="1">
        <v>0</v>
      </c>
    </row>
    <row r="86" spans="1:26" x14ac:dyDescent="0.35">
      <c r="A86" s="5">
        <v>2018</v>
      </c>
      <c r="B86" s="1" t="s">
        <v>69</v>
      </c>
      <c r="C86" s="1">
        <v>1</v>
      </c>
      <c r="D86" s="1" t="s">
        <v>71</v>
      </c>
      <c r="E86" s="1">
        <v>0</v>
      </c>
      <c r="F86" s="1">
        <v>16</v>
      </c>
      <c r="G86" s="1">
        <v>0</v>
      </c>
      <c r="H86" s="1">
        <f>31+25+20+40+30+20</f>
        <v>166</v>
      </c>
      <c r="I86" s="1">
        <v>8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</row>
    <row r="87" spans="1:26" x14ac:dyDescent="0.35">
      <c r="A87" s="5">
        <v>2018</v>
      </c>
      <c r="B87" s="1" t="s">
        <v>69</v>
      </c>
      <c r="C87" s="1">
        <v>2</v>
      </c>
      <c r="D87" s="1" t="s">
        <v>71</v>
      </c>
      <c r="E87" s="1">
        <v>7</v>
      </c>
      <c r="F87" s="1">
        <v>14</v>
      </c>
      <c r="G87" s="1">
        <v>0</v>
      </c>
      <c r="H87" s="1">
        <f>10+26+12+10+14+1+7+3+20+20+6+4+2+10+3+10</f>
        <v>158</v>
      </c>
      <c r="I87" s="1">
        <v>12</v>
      </c>
      <c r="J87" s="1">
        <v>6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</row>
    <row r="88" spans="1:26" x14ac:dyDescent="0.35">
      <c r="A88" s="5">
        <v>2018</v>
      </c>
      <c r="B88" s="1" t="s">
        <v>70</v>
      </c>
      <c r="C88" s="1">
        <v>2</v>
      </c>
      <c r="D88" s="1" t="s">
        <v>72</v>
      </c>
      <c r="E88" s="1">
        <v>0</v>
      </c>
      <c r="F88" s="1">
        <v>1</v>
      </c>
      <c r="G88" s="1">
        <v>0</v>
      </c>
      <c r="H88" s="1">
        <v>61</v>
      </c>
      <c r="I88" s="1">
        <v>4</v>
      </c>
      <c r="J88" s="1">
        <v>7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</row>
    <row r="89" spans="1:26" x14ac:dyDescent="0.35">
      <c r="A89" s="5">
        <v>2018</v>
      </c>
      <c r="B89" s="1" t="s">
        <v>70</v>
      </c>
      <c r="C89" s="1">
        <v>3</v>
      </c>
      <c r="D89" s="1" t="s">
        <v>73</v>
      </c>
      <c r="E89" s="1">
        <v>0</v>
      </c>
      <c r="F89" s="1">
        <v>1</v>
      </c>
      <c r="G89" s="9">
        <v>0</v>
      </c>
      <c r="H89" s="1">
        <v>5</v>
      </c>
      <c r="I89" s="1">
        <v>5</v>
      </c>
      <c r="J89" s="1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</row>
    <row r="90" spans="1:26" x14ac:dyDescent="0.35">
      <c r="A90" s="7">
        <v>2018</v>
      </c>
      <c r="B90" s="4" t="s">
        <v>70</v>
      </c>
      <c r="C90" s="4">
        <v>4</v>
      </c>
      <c r="D90" s="1" t="s">
        <v>74</v>
      </c>
      <c r="E90" s="9">
        <v>2</v>
      </c>
      <c r="F90" s="9">
        <v>10</v>
      </c>
      <c r="G90" s="9">
        <v>0</v>
      </c>
      <c r="H90" s="9">
        <v>405</v>
      </c>
      <c r="I90" s="9">
        <v>57</v>
      </c>
      <c r="J90" s="9">
        <v>5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1">
        <v>0</v>
      </c>
      <c r="Z90" s="1">
        <v>1</v>
      </c>
    </row>
    <row r="91" spans="1:26" x14ac:dyDescent="0.35">
      <c r="A91" s="5">
        <v>2018</v>
      </c>
      <c r="B91" s="1" t="s">
        <v>70</v>
      </c>
      <c r="C91" s="1">
        <v>1</v>
      </c>
      <c r="D91" s="1" t="s">
        <v>71</v>
      </c>
      <c r="E91" s="1">
        <v>0</v>
      </c>
      <c r="F91" s="1">
        <v>2</v>
      </c>
      <c r="G91" s="1">
        <v>0</v>
      </c>
      <c r="H91" s="1">
        <f>2+10+4+2+2+1+7+2+5+5</f>
        <v>40</v>
      </c>
      <c r="I91" s="1">
        <v>1</v>
      </c>
      <c r="J91" s="1">
        <f>3+3+1+4+2+3</f>
        <v>16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</row>
    <row r="92" spans="1:26" x14ac:dyDescent="0.35">
      <c r="A92" s="5">
        <v>2018</v>
      </c>
      <c r="B92" s="1" t="s">
        <v>70</v>
      </c>
      <c r="C92" s="1">
        <v>5</v>
      </c>
      <c r="D92" s="1" t="s">
        <v>71</v>
      </c>
      <c r="E92" s="1">
        <v>0</v>
      </c>
      <c r="F92" s="1">
        <v>8</v>
      </c>
      <c r="G92" s="1">
        <v>0</v>
      </c>
      <c r="H92" s="1">
        <f>1+32+6+4+5+4+5+3+7+5+2+2+2+4</f>
        <v>82</v>
      </c>
      <c r="I92" s="1">
        <v>17</v>
      </c>
      <c r="J92" s="1">
        <v>2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x14ac:dyDescent="0.35">
      <c r="A93" s="5">
        <v>2022</v>
      </c>
      <c r="B93" s="1" t="s">
        <v>66</v>
      </c>
      <c r="C93" s="1">
        <v>30</v>
      </c>
      <c r="D93" s="1" t="s">
        <v>77</v>
      </c>
      <c r="E93" s="1">
        <v>0</v>
      </c>
      <c r="F93" s="1">
        <v>0</v>
      </c>
      <c r="G93" s="1">
        <v>0</v>
      </c>
      <c r="H93" s="1">
        <v>135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</row>
    <row r="94" spans="1:26" x14ac:dyDescent="0.35">
      <c r="A94" s="5">
        <v>2022</v>
      </c>
      <c r="B94" s="1" t="s">
        <v>66</v>
      </c>
      <c r="C94" s="1">
        <v>0</v>
      </c>
      <c r="D94" s="1" t="s">
        <v>78</v>
      </c>
      <c r="E94" s="1">
        <v>0</v>
      </c>
      <c r="F94" s="1">
        <v>0</v>
      </c>
      <c r="G94" s="1">
        <v>0</v>
      </c>
      <c r="H94" s="1">
        <v>237</v>
      </c>
      <c r="I94" s="1">
        <v>0</v>
      </c>
      <c r="J94" s="1">
        <v>71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</row>
    <row r="95" spans="1:26" x14ac:dyDescent="0.35">
      <c r="A95" s="5">
        <v>2022</v>
      </c>
      <c r="B95" s="1" t="s">
        <v>66</v>
      </c>
      <c r="C95" s="1">
        <v>2</v>
      </c>
      <c r="D95" s="1" t="s">
        <v>79</v>
      </c>
      <c r="E95" s="1">
        <v>1</v>
      </c>
      <c r="F95" s="1">
        <v>0</v>
      </c>
      <c r="G95" s="1">
        <v>0</v>
      </c>
      <c r="H95" s="1">
        <v>243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</row>
    <row r="96" spans="1:26" x14ac:dyDescent="0.35">
      <c r="A96" s="5">
        <v>2022</v>
      </c>
      <c r="B96" s="1" t="s">
        <v>66</v>
      </c>
      <c r="C96" s="1">
        <v>20</v>
      </c>
      <c r="D96" s="1" t="s">
        <v>76</v>
      </c>
      <c r="E96" s="1">
        <v>0</v>
      </c>
      <c r="F96" s="1">
        <v>0</v>
      </c>
      <c r="G96" s="1">
        <v>0</v>
      </c>
      <c r="H96" s="1">
        <v>305</v>
      </c>
      <c r="I96" s="1">
        <v>1</v>
      </c>
      <c r="J96" s="1">
        <v>1</v>
      </c>
      <c r="K96" s="1">
        <v>0</v>
      </c>
      <c r="L96" s="1">
        <v>0</v>
      </c>
      <c r="M96" s="1">
        <v>0</v>
      </c>
      <c r="N96" s="1">
        <v>1</v>
      </c>
      <c r="O96" s="1">
        <v>1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</row>
    <row r="97" spans="1:26" x14ac:dyDescent="0.35">
      <c r="A97" s="5">
        <v>2022</v>
      </c>
      <c r="B97" s="1" t="s">
        <v>67</v>
      </c>
      <c r="C97" s="1">
        <v>20</v>
      </c>
      <c r="D97" s="1" t="s">
        <v>77</v>
      </c>
      <c r="E97" s="1">
        <v>0</v>
      </c>
      <c r="F97" s="1">
        <v>4</v>
      </c>
      <c r="G97" s="1">
        <v>0</v>
      </c>
      <c r="H97" s="1">
        <v>59</v>
      </c>
      <c r="I97" s="1">
        <v>2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</row>
    <row r="98" spans="1:26" x14ac:dyDescent="0.35">
      <c r="A98" s="5">
        <v>2022</v>
      </c>
      <c r="B98" s="1" t="s">
        <v>67</v>
      </c>
      <c r="C98" s="1">
        <v>30</v>
      </c>
      <c r="D98" s="1" t="s">
        <v>78</v>
      </c>
      <c r="E98" s="1">
        <v>0</v>
      </c>
      <c r="F98" s="1">
        <v>11</v>
      </c>
      <c r="G98" s="1">
        <v>0</v>
      </c>
      <c r="H98" s="1">
        <v>137</v>
      </c>
      <c r="I98" s="1">
        <v>2</v>
      </c>
      <c r="J98" s="1">
        <v>3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</row>
    <row r="99" spans="1:26" x14ac:dyDescent="0.35">
      <c r="A99" s="5">
        <v>2022</v>
      </c>
      <c r="B99" s="1" t="s">
        <v>67</v>
      </c>
      <c r="C99" s="1">
        <v>2</v>
      </c>
      <c r="D99" s="1" t="s">
        <v>79</v>
      </c>
      <c r="E99" s="1">
        <v>5</v>
      </c>
      <c r="F99" s="1">
        <v>2</v>
      </c>
      <c r="G99" s="1">
        <v>0</v>
      </c>
      <c r="H99" s="1">
        <v>79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</v>
      </c>
    </row>
    <row r="100" spans="1:26" x14ac:dyDescent="0.35">
      <c r="A100" s="5">
        <v>2022</v>
      </c>
      <c r="B100" s="1" t="s">
        <v>67</v>
      </c>
      <c r="C100" s="1">
        <v>0</v>
      </c>
      <c r="D100" s="1" t="s">
        <v>76</v>
      </c>
      <c r="E100" s="1">
        <v>0</v>
      </c>
      <c r="F100" s="1">
        <v>3</v>
      </c>
      <c r="G100" s="1">
        <v>0</v>
      </c>
      <c r="H100" s="1">
        <v>35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</row>
    <row r="101" spans="1:26" x14ac:dyDescent="0.35">
      <c r="A101" s="5">
        <v>2022</v>
      </c>
      <c r="B101" s="1" t="s">
        <v>68</v>
      </c>
      <c r="C101" s="1">
        <v>10</v>
      </c>
      <c r="D101" s="1" t="s">
        <v>77</v>
      </c>
      <c r="E101" s="1">
        <v>0</v>
      </c>
      <c r="F101" s="1">
        <v>23</v>
      </c>
      <c r="G101" s="1">
        <v>0</v>
      </c>
      <c r="H101" s="1">
        <v>31</v>
      </c>
      <c r="I101" s="1">
        <v>12</v>
      </c>
      <c r="J101" s="1">
        <v>18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</row>
    <row r="102" spans="1:26" x14ac:dyDescent="0.35">
      <c r="A102" s="5">
        <v>2022</v>
      </c>
      <c r="B102" s="1" t="s">
        <v>68</v>
      </c>
      <c r="C102" s="1">
        <v>30</v>
      </c>
      <c r="D102" s="1" t="s">
        <v>78</v>
      </c>
      <c r="E102" s="1">
        <v>0</v>
      </c>
      <c r="F102" s="1">
        <v>35</v>
      </c>
      <c r="G102" s="1">
        <v>0</v>
      </c>
      <c r="H102" s="1">
        <v>90</v>
      </c>
      <c r="I102" s="1">
        <v>21</v>
      </c>
      <c r="J102" s="1">
        <v>70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</row>
    <row r="103" spans="1:26" x14ac:dyDescent="0.35">
      <c r="A103" s="5">
        <v>2022</v>
      </c>
      <c r="B103" s="1" t="s">
        <v>68</v>
      </c>
      <c r="C103" s="1">
        <v>3</v>
      </c>
      <c r="D103" s="1" t="s">
        <v>79</v>
      </c>
      <c r="E103" s="1">
        <v>18</v>
      </c>
      <c r="F103" s="1">
        <v>2</v>
      </c>
      <c r="G103" s="1">
        <v>0</v>
      </c>
      <c r="H103" s="1">
        <v>222</v>
      </c>
      <c r="I103" s="1">
        <v>22</v>
      </c>
      <c r="J103" s="1">
        <v>13</v>
      </c>
      <c r="K103" s="1">
        <v>0</v>
      </c>
      <c r="L103" s="1">
        <v>0</v>
      </c>
      <c r="M103" s="1">
        <v>0</v>
      </c>
      <c r="N103" s="1">
        <v>0</v>
      </c>
      <c r="O103" s="1">
        <v>3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</v>
      </c>
    </row>
    <row r="104" spans="1:26" x14ac:dyDescent="0.35">
      <c r="A104" s="5">
        <v>2022</v>
      </c>
      <c r="B104" s="1" t="s">
        <v>68</v>
      </c>
      <c r="C104" s="1">
        <v>0</v>
      </c>
      <c r="D104" s="1" t="s">
        <v>76</v>
      </c>
      <c r="E104" s="1">
        <v>7</v>
      </c>
      <c r="F104" s="1">
        <v>25</v>
      </c>
      <c r="G104" s="1">
        <v>0</v>
      </c>
      <c r="H104" s="1">
        <v>370</v>
      </c>
      <c r="I104" s="1">
        <v>17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</row>
    <row r="105" spans="1:26" x14ac:dyDescent="0.35">
      <c r="A105" s="5">
        <v>2022</v>
      </c>
      <c r="B105" s="1" t="s">
        <v>69</v>
      </c>
      <c r="C105" s="1">
        <v>4</v>
      </c>
      <c r="D105" s="25" t="s">
        <v>77</v>
      </c>
      <c r="E105" s="1">
        <v>1</v>
      </c>
      <c r="F105" s="1">
        <v>14</v>
      </c>
      <c r="G105" s="1">
        <v>0</v>
      </c>
      <c r="H105" s="1">
        <v>122</v>
      </c>
      <c r="I105" s="1">
        <v>43</v>
      </c>
      <c r="J105" s="1">
        <v>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</row>
    <row r="106" spans="1:26" x14ac:dyDescent="0.35">
      <c r="A106" s="5">
        <v>2022</v>
      </c>
      <c r="B106" s="1" t="s">
        <v>69</v>
      </c>
      <c r="C106" s="1">
        <v>0</v>
      </c>
      <c r="D106" s="1" t="s">
        <v>111</v>
      </c>
      <c r="E106" s="1">
        <v>47</v>
      </c>
      <c r="F106" s="1">
        <v>0</v>
      </c>
      <c r="G106" s="1">
        <v>0</v>
      </c>
      <c r="H106" s="1">
        <v>390</v>
      </c>
      <c r="I106" s="1">
        <v>28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</row>
    <row r="107" spans="1:26" x14ac:dyDescent="0.35">
      <c r="A107" s="5">
        <v>2022</v>
      </c>
      <c r="B107" s="1" t="s">
        <v>69</v>
      </c>
      <c r="C107" s="1">
        <v>2</v>
      </c>
      <c r="D107" s="1" t="s">
        <v>112</v>
      </c>
      <c r="E107" s="1">
        <v>23</v>
      </c>
      <c r="F107" s="1">
        <v>11</v>
      </c>
      <c r="G107" s="1">
        <v>0</v>
      </c>
      <c r="H107" s="1">
        <v>602</v>
      </c>
      <c r="I107" s="1">
        <v>34</v>
      </c>
      <c r="J107" s="1">
        <v>3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</row>
    <row r="108" spans="1:26" x14ac:dyDescent="0.35">
      <c r="A108" s="5">
        <v>2022</v>
      </c>
      <c r="B108" s="1" t="s">
        <v>69</v>
      </c>
      <c r="C108" s="1">
        <v>15</v>
      </c>
      <c r="D108" s="1" t="s">
        <v>76</v>
      </c>
      <c r="E108" s="1">
        <v>13</v>
      </c>
      <c r="F108" s="1">
        <v>0</v>
      </c>
      <c r="G108" s="1">
        <v>0</v>
      </c>
      <c r="H108" s="1">
        <v>1100</v>
      </c>
      <c r="I108" s="1">
        <v>73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1</v>
      </c>
      <c r="W108" s="1">
        <v>0</v>
      </c>
      <c r="X108" s="1">
        <v>0</v>
      </c>
      <c r="Y108" s="1">
        <v>0</v>
      </c>
      <c r="Z108" s="1">
        <v>0</v>
      </c>
    </row>
    <row r="109" spans="1:26" x14ac:dyDescent="0.35">
      <c r="A109" s="5">
        <v>2022</v>
      </c>
      <c r="B109" s="1" t="s">
        <v>70</v>
      </c>
      <c r="C109" s="1">
        <v>4</v>
      </c>
      <c r="D109" s="25" t="s">
        <v>77</v>
      </c>
      <c r="E109" s="1">
        <v>0</v>
      </c>
      <c r="F109" s="1">
        <v>0</v>
      </c>
      <c r="G109" s="1">
        <v>0</v>
      </c>
      <c r="H109" s="1">
        <v>10</v>
      </c>
      <c r="I109" s="1">
        <v>8</v>
      </c>
      <c r="J109" s="1">
        <v>3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</row>
    <row r="110" spans="1:26" x14ac:dyDescent="0.35">
      <c r="A110" s="5">
        <v>2022</v>
      </c>
      <c r="B110" s="1" t="s">
        <v>70</v>
      </c>
      <c r="C110" s="1">
        <v>0</v>
      </c>
      <c r="D110" s="1" t="s">
        <v>78</v>
      </c>
      <c r="E110" s="1">
        <v>0</v>
      </c>
      <c r="F110" s="1">
        <v>1</v>
      </c>
      <c r="G110" s="1">
        <v>0</v>
      </c>
      <c r="H110" s="1">
        <v>126</v>
      </c>
      <c r="I110" s="1">
        <v>20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x14ac:dyDescent="0.35">
      <c r="A111" s="5">
        <v>2022</v>
      </c>
      <c r="B111" s="1" t="s">
        <v>70</v>
      </c>
      <c r="C111" s="1">
        <v>2</v>
      </c>
      <c r="D111" s="1" t="s">
        <v>112</v>
      </c>
      <c r="E111" s="1">
        <v>1</v>
      </c>
      <c r="F111" s="1">
        <v>2</v>
      </c>
      <c r="G111" s="1">
        <v>0</v>
      </c>
      <c r="H111" s="1">
        <v>252</v>
      </c>
      <c r="I111" s="1">
        <v>15</v>
      </c>
      <c r="J111" s="1">
        <v>2</v>
      </c>
      <c r="K111" s="1">
        <v>0</v>
      </c>
      <c r="L111" s="1">
        <v>1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</row>
    <row r="112" spans="1:26" x14ac:dyDescent="0.35">
      <c r="A112" s="5">
        <v>2022</v>
      </c>
      <c r="B112" s="1" t="s">
        <v>70</v>
      </c>
      <c r="C112" s="1">
        <v>20</v>
      </c>
      <c r="D112" s="1" t="s">
        <v>76</v>
      </c>
      <c r="E112" s="1">
        <v>0</v>
      </c>
      <c r="F112" s="1">
        <v>2</v>
      </c>
      <c r="G112" s="1">
        <v>0</v>
      </c>
      <c r="H112" s="1">
        <v>466</v>
      </c>
      <c r="I112" s="1">
        <v>16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</row>
    <row r="113" spans="1:26" x14ac:dyDescent="0.35">
      <c r="A113" s="5">
        <v>2023</v>
      </c>
      <c r="B113" s="1" t="s">
        <v>66</v>
      </c>
      <c r="C113" s="1">
        <v>0</v>
      </c>
      <c r="D113" s="37" t="s">
        <v>82</v>
      </c>
      <c r="E113" s="1">
        <v>0</v>
      </c>
      <c r="F113" s="1">
        <v>27</v>
      </c>
      <c r="G113" s="1">
        <v>0</v>
      </c>
      <c r="H113" s="1">
        <v>660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</row>
    <row r="114" spans="1:26" x14ac:dyDescent="0.35">
      <c r="A114" s="5">
        <v>2023</v>
      </c>
      <c r="B114" s="1" t="s">
        <v>66</v>
      </c>
      <c r="C114" s="1">
        <v>15</v>
      </c>
      <c r="D114" s="1" t="s">
        <v>80</v>
      </c>
      <c r="E114" s="1">
        <v>0</v>
      </c>
      <c r="F114" s="1">
        <v>6</v>
      </c>
      <c r="G114" s="1">
        <v>0</v>
      </c>
      <c r="H114" s="1">
        <v>359</v>
      </c>
      <c r="I114" s="1">
        <v>0</v>
      </c>
      <c r="J114" s="1">
        <v>1</v>
      </c>
      <c r="K114" s="1">
        <v>0</v>
      </c>
      <c r="L114" s="1">
        <v>0</v>
      </c>
      <c r="M114" s="1">
        <v>0</v>
      </c>
      <c r="N114" s="1">
        <v>0</v>
      </c>
      <c r="O114" s="1">
        <v>2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</row>
    <row r="115" spans="1:26" x14ac:dyDescent="0.35">
      <c r="A115" s="5">
        <v>2023</v>
      </c>
      <c r="B115" s="1" t="s">
        <v>66</v>
      </c>
      <c r="C115" s="1">
        <v>10</v>
      </c>
      <c r="D115" s="36" t="s">
        <v>83</v>
      </c>
      <c r="E115" s="1">
        <v>0</v>
      </c>
      <c r="F115" s="1">
        <v>10</v>
      </c>
      <c r="G115" s="1">
        <v>0</v>
      </c>
      <c r="H115" s="1">
        <v>670</v>
      </c>
      <c r="I115" s="1">
        <v>0</v>
      </c>
      <c r="J115" s="1">
        <v>3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</row>
    <row r="116" spans="1:26" x14ac:dyDescent="0.35">
      <c r="A116" s="5">
        <v>2023</v>
      </c>
      <c r="B116" s="1" t="s">
        <v>66</v>
      </c>
      <c r="C116" s="1">
        <v>5</v>
      </c>
      <c r="D116" s="1" t="s">
        <v>81</v>
      </c>
      <c r="E116" s="1">
        <v>0</v>
      </c>
      <c r="F116" s="1">
        <v>8</v>
      </c>
      <c r="G116" s="1">
        <v>0</v>
      </c>
      <c r="H116" s="1">
        <v>478</v>
      </c>
      <c r="I116" s="1">
        <v>0</v>
      </c>
      <c r="J116" s="1">
        <v>3</v>
      </c>
      <c r="K116" s="1">
        <v>0</v>
      </c>
      <c r="L116" s="1">
        <v>0</v>
      </c>
      <c r="M116" s="1">
        <v>0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</row>
    <row r="117" spans="1:26" x14ac:dyDescent="0.35">
      <c r="A117" s="5">
        <v>2023</v>
      </c>
      <c r="B117" s="1" t="s">
        <v>67</v>
      </c>
      <c r="C117" s="1">
        <v>20</v>
      </c>
      <c r="D117" s="37" t="s">
        <v>82</v>
      </c>
      <c r="E117" s="1">
        <v>1</v>
      </c>
      <c r="F117" s="1">
        <v>6</v>
      </c>
      <c r="G117" s="1">
        <v>0</v>
      </c>
      <c r="H117" s="1">
        <v>149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1</v>
      </c>
      <c r="W117" s="1">
        <v>0</v>
      </c>
      <c r="X117" s="1">
        <v>1</v>
      </c>
      <c r="Y117" s="1">
        <v>0</v>
      </c>
      <c r="Z117" s="1">
        <v>2</v>
      </c>
    </row>
    <row r="118" spans="1:26" x14ac:dyDescent="0.35">
      <c r="A118" s="5">
        <v>2023</v>
      </c>
      <c r="B118" s="1" t="s">
        <v>67</v>
      </c>
      <c r="C118" s="1">
        <v>15</v>
      </c>
      <c r="D118" s="1" t="s">
        <v>80</v>
      </c>
      <c r="E118" s="1">
        <v>1</v>
      </c>
      <c r="F118" s="1">
        <v>2</v>
      </c>
      <c r="G118" s="1">
        <v>0</v>
      </c>
      <c r="H118" s="1">
        <v>53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</row>
    <row r="119" spans="1:26" x14ac:dyDescent="0.35">
      <c r="A119" s="5">
        <v>2023</v>
      </c>
      <c r="B119" s="1" t="s">
        <v>67</v>
      </c>
      <c r="C119" s="1">
        <v>25</v>
      </c>
      <c r="D119" s="36" t="s">
        <v>83</v>
      </c>
      <c r="E119" s="1">
        <v>0</v>
      </c>
      <c r="F119" s="1">
        <v>2</v>
      </c>
      <c r="G119" s="1">
        <v>0</v>
      </c>
      <c r="H119" s="1">
        <v>98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</row>
    <row r="120" spans="1:26" x14ac:dyDescent="0.35">
      <c r="A120" s="5">
        <v>2023</v>
      </c>
      <c r="B120" s="1" t="s">
        <v>67</v>
      </c>
      <c r="C120" s="1">
        <v>5</v>
      </c>
      <c r="D120" s="1" t="s">
        <v>81</v>
      </c>
      <c r="E120" s="1">
        <v>0</v>
      </c>
      <c r="F120" s="1">
        <v>0</v>
      </c>
      <c r="G120" s="1">
        <v>0</v>
      </c>
      <c r="H120" s="1">
        <v>115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2</v>
      </c>
    </row>
    <row r="121" spans="1:26" x14ac:dyDescent="0.35">
      <c r="A121" s="5">
        <v>2023</v>
      </c>
      <c r="B121" s="1" t="s">
        <v>68</v>
      </c>
      <c r="C121" s="1">
        <v>0</v>
      </c>
      <c r="D121" s="37" t="s">
        <v>82</v>
      </c>
      <c r="E121" s="1">
        <v>2</v>
      </c>
      <c r="F121" s="1">
        <v>12</v>
      </c>
      <c r="G121" s="1">
        <v>0</v>
      </c>
      <c r="H121" s="1">
        <v>402</v>
      </c>
      <c r="I121" s="1">
        <v>21</v>
      </c>
      <c r="J121" s="1">
        <v>8</v>
      </c>
      <c r="K121" s="1">
        <v>0</v>
      </c>
      <c r="L121" s="1">
        <v>0</v>
      </c>
      <c r="M121" s="1">
        <v>0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</row>
    <row r="122" spans="1:26" x14ac:dyDescent="0.35">
      <c r="A122" s="5">
        <v>2023</v>
      </c>
      <c r="B122" s="1" t="s">
        <v>68</v>
      </c>
      <c r="C122" s="1">
        <v>15</v>
      </c>
      <c r="D122" s="36" t="s">
        <v>83</v>
      </c>
      <c r="E122" s="1">
        <v>1</v>
      </c>
      <c r="F122" s="1">
        <v>24</v>
      </c>
      <c r="G122" s="1">
        <v>0</v>
      </c>
      <c r="H122" s="1">
        <v>403</v>
      </c>
      <c r="I122" s="1">
        <v>20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</row>
    <row r="123" spans="1:26" x14ac:dyDescent="0.35">
      <c r="A123" s="5">
        <v>2023</v>
      </c>
      <c r="B123" s="1" t="s">
        <v>68</v>
      </c>
      <c r="C123" s="1">
        <v>5</v>
      </c>
      <c r="D123" s="1" t="s">
        <v>81</v>
      </c>
      <c r="E123" s="1">
        <v>0</v>
      </c>
      <c r="F123" s="1">
        <v>17</v>
      </c>
      <c r="G123" s="1">
        <v>0</v>
      </c>
      <c r="H123" s="1">
        <v>460</v>
      </c>
      <c r="I123" s="1">
        <v>19</v>
      </c>
      <c r="J123" s="1">
        <v>2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x14ac:dyDescent="0.35">
      <c r="A124" s="5">
        <v>2023</v>
      </c>
      <c r="B124" s="1" t="s">
        <v>69</v>
      </c>
      <c r="C124" s="1">
        <v>15</v>
      </c>
      <c r="D124" s="37" t="s">
        <v>82</v>
      </c>
      <c r="E124" s="1">
        <v>0</v>
      </c>
      <c r="F124" s="1">
        <v>27</v>
      </c>
      <c r="G124" s="1">
        <v>0</v>
      </c>
      <c r="H124" s="1">
        <v>272</v>
      </c>
      <c r="I124" s="1">
        <v>104</v>
      </c>
      <c r="J124" s="1">
        <v>35</v>
      </c>
      <c r="K124" s="1">
        <v>1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x14ac:dyDescent="0.35">
      <c r="A125" s="5">
        <v>2023</v>
      </c>
      <c r="B125" s="1" t="s">
        <v>69</v>
      </c>
      <c r="C125" s="1">
        <v>0</v>
      </c>
      <c r="D125" s="1" t="s">
        <v>80</v>
      </c>
      <c r="E125" s="1">
        <v>0</v>
      </c>
      <c r="F125" s="1">
        <v>29</v>
      </c>
      <c r="G125" s="1">
        <v>0</v>
      </c>
      <c r="H125" s="1">
        <v>253</v>
      </c>
      <c r="I125" s="1">
        <v>24</v>
      </c>
      <c r="J125" s="1">
        <v>2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x14ac:dyDescent="0.35">
      <c r="A126" s="5">
        <v>2023</v>
      </c>
      <c r="B126" s="1" t="s">
        <v>69</v>
      </c>
      <c r="C126" s="1">
        <v>10</v>
      </c>
      <c r="D126" s="36" t="s">
        <v>83</v>
      </c>
      <c r="E126" s="1">
        <v>0</v>
      </c>
      <c r="F126" s="1">
        <v>16</v>
      </c>
      <c r="G126" s="1">
        <v>0</v>
      </c>
      <c r="H126" s="1">
        <v>518</v>
      </c>
      <c r="I126" s="1">
        <v>71</v>
      </c>
      <c r="J126" s="1">
        <v>5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x14ac:dyDescent="0.35">
      <c r="A127" s="5">
        <v>2023</v>
      </c>
      <c r="B127" s="1" t="s">
        <v>69</v>
      </c>
      <c r="C127" s="1">
        <v>5</v>
      </c>
      <c r="D127" s="1" t="s">
        <v>81</v>
      </c>
      <c r="E127" s="1">
        <v>0</v>
      </c>
      <c r="F127" s="1">
        <v>31</v>
      </c>
      <c r="G127" s="1">
        <v>0</v>
      </c>
      <c r="H127" s="1">
        <v>438</v>
      </c>
      <c r="I127" s="1">
        <v>47</v>
      </c>
      <c r="J127" s="1">
        <v>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</row>
    <row r="128" spans="1:26" x14ac:dyDescent="0.35">
      <c r="A128" s="5">
        <v>2023</v>
      </c>
      <c r="B128" s="1" t="s">
        <v>70</v>
      </c>
      <c r="C128" s="1">
        <v>10</v>
      </c>
      <c r="D128" s="37" t="s">
        <v>82</v>
      </c>
      <c r="E128" s="1">
        <v>0</v>
      </c>
      <c r="F128" s="1">
        <v>1</v>
      </c>
      <c r="G128" s="1">
        <v>0</v>
      </c>
      <c r="H128" s="1">
        <v>28</v>
      </c>
      <c r="I128" s="1">
        <v>14</v>
      </c>
      <c r="J128" s="1">
        <v>2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</row>
    <row r="129" spans="1:26" x14ac:dyDescent="0.35">
      <c r="A129" s="5">
        <v>2023</v>
      </c>
      <c r="B129" s="1" t="s">
        <v>70</v>
      </c>
      <c r="C129" s="1">
        <v>15</v>
      </c>
      <c r="D129" s="1" t="s">
        <v>80</v>
      </c>
      <c r="E129" s="1">
        <v>0</v>
      </c>
      <c r="F129" s="1">
        <v>7</v>
      </c>
      <c r="G129" s="1">
        <v>0</v>
      </c>
      <c r="H129" s="1">
        <v>147</v>
      </c>
      <c r="I129" s="1">
        <v>22</v>
      </c>
      <c r="J129" s="1">
        <v>5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</row>
    <row r="130" spans="1:26" x14ac:dyDescent="0.35">
      <c r="A130" s="5">
        <v>2023</v>
      </c>
      <c r="B130" s="4" t="s">
        <v>70</v>
      </c>
      <c r="C130" s="1">
        <v>20</v>
      </c>
      <c r="D130" s="36" t="s">
        <v>83</v>
      </c>
      <c r="E130" s="1">
        <v>0</v>
      </c>
      <c r="F130" s="1">
        <v>4</v>
      </c>
      <c r="G130" s="1">
        <v>0</v>
      </c>
      <c r="H130" s="1">
        <v>51</v>
      </c>
      <c r="I130" s="1">
        <v>36</v>
      </c>
      <c r="J130" s="1">
        <v>18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</row>
    <row r="131" spans="1:26" x14ac:dyDescent="0.35">
      <c r="A131" s="5">
        <v>2023</v>
      </c>
      <c r="B131" s="1" t="s">
        <v>70</v>
      </c>
      <c r="C131" s="1">
        <v>5</v>
      </c>
      <c r="D131" s="1" t="s">
        <v>81</v>
      </c>
      <c r="E131" s="1">
        <v>1</v>
      </c>
      <c r="F131" s="1">
        <v>4</v>
      </c>
      <c r="G131" s="1">
        <v>0</v>
      </c>
      <c r="H131" s="1">
        <v>151</v>
      </c>
      <c r="I131" s="1">
        <v>16</v>
      </c>
      <c r="J131" s="1">
        <v>6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x14ac:dyDescent="0.35">
      <c r="A132" s="5">
        <v>2025</v>
      </c>
      <c r="B132" s="1" t="s">
        <v>66</v>
      </c>
      <c r="C132" s="1">
        <v>10</v>
      </c>
      <c r="D132" s="1" t="s">
        <v>86</v>
      </c>
      <c r="E132" s="1">
        <v>0</v>
      </c>
      <c r="F132" s="1">
        <v>9</v>
      </c>
      <c r="G132" s="1">
        <v>0</v>
      </c>
      <c r="H132" s="1">
        <v>129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</v>
      </c>
    </row>
    <row r="133" spans="1:26" x14ac:dyDescent="0.35">
      <c r="A133" s="5">
        <v>2025</v>
      </c>
      <c r="B133" s="1" t="s">
        <v>66</v>
      </c>
      <c r="C133" s="1">
        <v>20</v>
      </c>
      <c r="D133" s="1" t="s">
        <v>85</v>
      </c>
      <c r="E133" s="1">
        <v>1</v>
      </c>
      <c r="F133" s="1">
        <v>6</v>
      </c>
      <c r="G133" s="1">
        <v>0</v>
      </c>
      <c r="H133" s="1">
        <v>256</v>
      </c>
      <c r="I133" s="1">
        <v>0</v>
      </c>
      <c r="J133" s="1">
        <v>2</v>
      </c>
      <c r="K133" s="1">
        <v>0</v>
      </c>
      <c r="L133" s="1">
        <v>0</v>
      </c>
      <c r="M133" s="1">
        <v>0</v>
      </c>
      <c r="N133" s="1">
        <v>3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</row>
    <row r="134" spans="1:26" x14ac:dyDescent="0.35">
      <c r="A134" s="5">
        <v>2025</v>
      </c>
      <c r="B134" s="1" t="s">
        <v>66</v>
      </c>
      <c r="C134" s="1">
        <v>0</v>
      </c>
      <c r="D134" s="1" t="s">
        <v>84</v>
      </c>
      <c r="E134" s="1">
        <v>0</v>
      </c>
      <c r="F134" s="1">
        <v>4</v>
      </c>
      <c r="G134" s="1">
        <v>0</v>
      </c>
      <c r="H134" s="1">
        <v>191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</v>
      </c>
    </row>
    <row r="135" spans="1:26" x14ac:dyDescent="0.35">
      <c r="A135" s="5">
        <v>2025</v>
      </c>
      <c r="B135" s="1" t="s">
        <v>66</v>
      </c>
      <c r="C135" s="1">
        <v>30</v>
      </c>
      <c r="D135" s="1" t="s">
        <v>87</v>
      </c>
      <c r="E135" s="1">
        <v>1</v>
      </c>
      <c r="F135" s="1">
        <v>5</v>
      </c>
      <c r="G135" s="1">
        <v>0</v>
      </c>
      <c r="H135" s="1">
        <v>189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</row>
    <row r="136" spans="1:26" x14ac:dyDescent="0.35">
      <c r="A136" s="5">
        <v>2025</v>
      </c>
      <c r="B136" s="1" t="s">
        <v>67</v>
      </c>
      <c r="C136" s="1">
        <v>10</v>
      </c>
      <c r="D136" s="1" t="s">
        <v>86</v>
      </c>
      <c r="E136" s="1">
        <v>0</v>
      </c>
      <c r="F136" s="1">
        <v>18</v>
      </c>
      <c r="G136" s="1">
        <v>0</v>
      </c>
      <c r="H136" s="1">
        <v>15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</row>
    <row r="137" spans="1:26" x14ac:dyDescent="0.35">
      <c r="A137" s="5">
        <v>2025</v>
      </c>
      <c r="B137" s="1" t="s">
        <v>67</v>
      </c>
      <c r="C137" s="1">
        <v>20</v>
      </c>
      <c r="D137" s="1" t="s">
        <v>85</v>
      </c>
      <c r="E137" s="1">
        <v>0</v>
      </c>
      <c r="F137" s="1">
        <v>70</v>
      </c>
      <c r="G137" s="1">
        <v>0</v>
      </c>
      <c r="H137" s="1">
        <v>120</v>
      </c>
      <c r="I137" s="1">
        <v>2</v>
      </c>
      <c r="J137" s="1">
        <v>1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</row>
    <row r="138" spans="1:26" x14ac:dyDescent="0.35">
      <c r="A138" s="5">
        <v>2025</v>
      </c>
      <c r="B138" s="1" t="s">
        <v>67</v>
      </c>
      <c r="C138" s="1">
        <v>1</v>
      </c>
      <c r="D138" s="1" t="s">
        <v>84</v>
      </c>
      <c r="E138" s="1">
        <v>0</v>
      </c>
      <c r="F138" s="1">
        <v>4</v>
      </c>
      <c r="G138" s="1">
        <v>0</v>
      </c>
      <c r="H138" s="1">
        <v>87</v>
      </c>
      <c r="I138" s="1">
        <v>0</v>
      </c>
      <c r="J138" s="1">
        <v>1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3</v>
      </c>
    </row>
    <row r="139" spans="1:26" x14ac:dyDescent="0.35">
      <c r="A139" s="5">
        <v>2025</v>
      </c>
      <c r="B139" s="1" t="s">
        <v>67</v>
      </c>
      <c r="C139" s="1">
        <v>0</v>
      </c>
      <c r="D139" s="1" t="s">
        <v>87</v>
      </c>
      <c r="E139" s="1">
        <v>0</v>
      </c>
      <c r="F139" s="1">
        <v>22</v>
      </c>
      <c r="G139" s="1">
        <v>0</v>
      </c>
      <c r="H139" s="1">
        <v>250</v>
      </c>
      <c r="I139" s="1">
        <v>6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x14ac:dyDescent="0.35">
      <c r="A140" s="5">
        <v>2025</v>
      </c>
      <c r="B140" s="1" t="s">
        <v>68</v>
      </c>
      <c r="C140" s="1">
        <v>6</v>
      </c>
      <c r="D140" s="1" t="s">
        <v>86</v>
      </c>
      <c r="E140" s="1">
        <v>0</v>
      </c>
      <c r="F140" s="1">
        <v>47</v>
      </c>
      <c r="G140" s="1">
        <v>0</v>
      </c>
      <c r="H140" s="1">
        <v>51</v>
      </c>
      <c r="I140" s="1">
        <v>2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x14ac:dyDescent="0.35">
      <c r="A141" s="5">
        <v>2025</v>
      </c>
      <c r="B141" s="1" t="s">
        <v>68</v>
      </c>
      <c r="C141" s="1">
        <v>0</v>
      </c>
      <c r="D141" s="1" t="s">
        <v>85</v>
      </c>
      <c r="E141" s="1">
        <v>1</v>
      </c>
      <c r="F141" s="1">
        <v>46</v>
      </c>
      <c r="G141" s="1">
        <v>0</v>
      </c>
      <c r="H141" s="1">
        <v>18</v>
      </c>
      <c r="I141" s="1">
        <v>6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x14ac:dyDescent="0.35">
      <c r="A142" s="5">
        <v>2025</v>
      </c>
      <c r="B142" s="1" t="s">
        <v>68</v>
      </c>
      <c r="C142" s="1">
        <v>12</v>
      </c>
      <c r="D142" s="1" t="s">
        <v>84</v>
      </c>
      <c r="E142" s="1">
        <v>4</v>
      </c>
      <c r="F142" s="1">
        <v>29</v>
      </c>
      <c r="G142" s="1">
        <v>0</v>
      </c>
      <c r="H142" s="1">
        <v>360</v>
      </c>
      <c r="I142" s="1">
        <v>7</v>
      </c>
      <c r="J142" s="1">
        <v>8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1</v>
      </c>
      <c r="W142" s="1">
        <v>0</v>
      </c>
      <c r="X142" s="1">
        <v>0</v>
      </c>
      <c r="Y142" s="1">
        <v>0</v>
      </c>
      <c r="Z142" s="1">
        <v>2</v>
      </c>
    </row>
    <row r="143" spans="1:26" x14ac:dyDescent="0.35">
      <c r="A143" s="5">
        <v>2025</v>
      </c>
      <c r="B143" s="1" t="s">
        <v>68</v>
      </c>
      <c r="C143" s="1">
        <v>30</v>
      </c>
      <c r="D143" s="1" t="s">
        <v>87</v>
      </c>
      <c r="E143" s="1">
        <v>0</v>
      </c>
      <c r="F143" s="1">
        <v>23</v>
      </c>
      <c r="G143" s="1">
        <v>0</v>
      </c>
      <c r="H143" s="1">
        <v>163</v>
      </c>
      <c r="I143" s="1">
        <v>7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</row>
    <row r="144" spans="1:26" x14ac:dyDescent="0.35">
      <c r="A144" s="5">
        <v>2025</v>
      </c>
      <c r="B144" s="1" t="s">
        <v>69</v>
      </c>
      <c r="C144" s="1">
        <v>3</v>
      </c>
      <c r="D144" s="1" t="s">
        <v>86</v>
      </c>
      <c r="E144" s="1">
        <v>0</v>
      </c>
      <c r="F144" s="1">
        <v>12</v>
      </c>
      <c r="G144" s="1">
        <v>0</v>
      </c>
      <c r="H144" s="1">
        <v>24</v>
      </c>
      <c r="I144" s="1">
        <v>14</v>
      </c>
      <c r="J144" s="1">
        <v>4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</row>
    <row r="145" spans="1:26" x14ac:dyDescent="0.35">
      <c r="A145" s="5">
        <v>2025</v>
      </c>
      <c r="B145" s="1" t="s">
        <v>69</v>
      </c>
      <c r="C145" s="1">
        <v>20</v>
      </c>
      <c r="D145" s="1" t="s">
        <v>85</v>
      </c>
      <c r="E145" s="1">
        <v>1</v>
      </c>
      <c r="F145" s="1">
        <v>29</v>
      </c>
      <c r="G145" s="1">
        <v>0</v>
      </c>
      <c r="H145" s="1">
        <v>147</v>
      </c>
      <c r="I145" s="1">
        <v>40</v>
      </c>
      <c r="J145" s="1">
        <v>7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</row>
    <row r="146" spans="1:26" x14ac:dyDescent="0.35">
      <c r="A146" s="5">
        <v>2025</v>
      </c>
      <c r="B146" s="1" t="s">
        <v>69</v>
      </c>
      <c r="C146" s="1">
        <v>30</v>
      </c>
      <c r="D146" s="1" t="s">
        <v>84</v>
      </c>
      <c r="E146" s="1">
        <v>0</v>
      </c>
      <c r="F146" s="1">
        <v>10</v>
      </c>
      <c r="G146" s="1">
        <v>0</v>
      </c>
      <c r="H146" s="1">
        <v>1</v>
      </c>
      <c r="I146" s="1">
        <v>2</v>
      </c>
      <c r="J146" s="1">
        <v>2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</row>
    <row r="147" spans="1:26" x14ac:dyDescent="0.35">
      <c r="A147" s="5">
        <v>2025</v>
      </c>
      <c r="B147" s="1" t="s">
        <v>69</v>
      </c>
      <c r="C147" s="1">
        <v>0</v>
      </c>
      <c r="D147" s="1" t="s">
        <v>87</v>
      </c>
      <c r="E147" s="1">
        <v>0</v>
      </c>
      <c r="F147" s="1">
        <v>25</v>
      </c>
      <c r="G147" s="1">
        <v>0</v>
      </c>
      <c r="H147" s="1">
        <v>160</v>
      </c>
      <c r="I147" s="1">
        <v>21</v>
      </c>
      <c r="J147" s="1">
        <v>10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</row>
    <row r="148" spans="1:26" x14ac:dyDescent="0.35">
      <c r="A148" s="5">
        <v>2025</v>
      </c>
      <c r="B148" s="1" t="s">
        <v>70</v>
      </c>
      <c r="C148" s="1">
        <v>10</v>
      </c>
      <c r="D148" s="1" t="s">
        <v>86</v>
      </c>
      <c r="E148" s="1">
        <v>0</v>
      </c>
      <c r="F148" s="1">
        <v>4</v>
      </c>
      <c r="G148" s="1">
        <v>0</v>
      </c>
      <c r="H148" s="1">
        <v>68</v>
      </c>
      <c r="I148" s="1">
        <v>39</v>
      </c>
      <c r="J148" s="1">
        <v>11</v>
      </c>
      <c r="K148" s="1">
        <v>0</v>
      </c>
      <c r="L148" s="1">
        <v>0</v>
      </c>
      <c r="M148" s="1">
        <v>2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</row>
    <row r="149" spans="1:26" x14ac:dyDescent="0.35">
      <c r="A149" s="5">
        <v>2025</v>
      </c>
      <c r="B149" s="1" t="s">
        <v>70</v>
      </c>
      <c r="C149" s="1">
        <v>20</v>
      </c>
      <c r="D149" s="1" t="s">
        <v>85</v>
      </c>
      <c r="E149" s="1">
        <v>0</v>
      </c>
      <c r="F149" s="1">
        <v>30</v>
      </c>
      <c r="G149" s="1">
        <v>0</v>
      </c>
      <c r="H149" s="1">
        <v>106</v>
      </c>
      <c r="I149" s="1">
        <v>89</v>
      </c>
      <c r="J149" s="1">
        <v>4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</row>
    <row r="150" spans="1:26" x14ac:dyDescent="0.35">
      <c r="A150" s="5">
        <v>2025</v>
      </c>
      <c r="B150" s="1" t="s">
        <v>70</v>
      </c>
      <c r="C150" s="1">
        <v>30</v>
      </c>
      <c r="D150" s="1" t="s">
        <v>84</v>
      </c>
      <c r="E150" s="1">
        <v>2</v>
      </c>
      <c r="F150" s="1">
        <v>7</v>
      </c>
      <c r="G150" s="1">
        <v>0</v>
      </c>
      <c r="H150" s="1">
        <v>25</v>
      </c>
      <c r="I150" s="1">
        <v>28</v>
      </c>
      <c r="J150" s="1">
        <v>2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</row>
    <row r="151" spans="1:26" x14ac:dyDescent="0.35">
      <c r="A151" s="5">
        <v>2025</v>
      </c>
      <c r="B151" s="1" t="s">
        <v>70</v>
      </c>
      <c r="C151" s="1">
        <v>0</v>
      </c>
      <c r="D151" s="1" t="s">
        <v>87</v>
      </c>
      <c r="E151" s="1">
        <v>0</v>
      </c>
      <c r="F151" s="1">
        <v>10</v>
      </c>
      <c r="G151" s="1">
        <v>0</v>
      </c>
      <c r="H151" s="1">
        <v>51</v>
      </c>
      <c r="I151" s="1">
        <v>20</v>
      </c>
      <c r="J151" s="1">
        <v>17</v>
      </c>
      <c r="K151" s="1">
        <v>0</v>
      </c>
      <c r="L151" s="1">
        <v>0</v>
      </c>
      <c r="M151" s="1">
        <v>0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1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</row>
  </sheetData>
  <sortState xmlns:xlrd2="http://schemas.microsoft.com/office/spreadsheetml/2017/richdata2" ref="A2:Z151">
    <sortCondition ref="A2:A151"/>
    <sortCondition ref="B2:B151"/>
    <sortCondition ref="D2:D151"/>
  </sortState>
  <conditionalFormatting sqref="A1:Y1">
    <cfRule type="notContainsBlanks" dxfId="0" priority="3">
      <formula>LEN(TRIM(A1))&gt;0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446F-776C-42FC-9DFF-8D34946606B8}">
  <dimension ref="A1:R149"/>
  <sheetViews>
    <sheetView zoomScale="73" workbookViewId="0">
      <pane xSplit="3" ySplit="1" topLeftCell="D2" activePane="bottomRight" state="frozen"/>
      <selection pane="topRight"/>
      <selection pane="bottomLeft"/>
      <selection pane="bottomRight"/>
    </sheetView>
  </sheetViews>
  <sheetFormatPr defaultRowHeight="14.25" x14ac:dyDescent="0.45"/>
  <cols>
    <col min="4" max="4" width="28.33203125" bestFit="1" customWidth="1"/>
    <col min="6" max="6" width="11.6640625" customWidth="1"/>
    <col min="8" max="8" width="11" bestFit="1" customWidth="1"/>
    <col min="10" max="10" width="21.6640625" style="34" customWidth="1"/>
    <col min="11" max="11" width="18" style="34" customWidth="1"/>
  </cols>
  <sheetData>
    <row r="1" spans="1:18" ht="26.65" x14ac:dyDescent="0.45">
      <c r="A1" s="35" t="s">
        <v>0</v>
      </c>
      <c r="B1" s="35" t="s">
        <v>1</v>
      </c>
      <c r="C1" s="35" t="s">
        <v>2</v>
      </c>
      <c r="D1" s="35" t="s">
        <v>3</v>
      </c>
      <c r="E1" s="26" t="s">
        <v>113</v>
      </c>
      <c r="F1" s="27" t="s">
        <v>114</v>
      </c>
      <c r="G1" s="27" t="s">
        <v>115</v>
      </c>
      <c r="H1" s="30" t="s">
        <v>116</v>
      </c>
      <c r="I1" s="26" t="s">
        <v>117</v>
      </c>
      <c r="J1" s="31" t="s">
        <v>118</v>
      </c>
      <c r="K1" s="31" t="s">
        <v>119</v>
      </c>
      <c r="L1" s="26"/>
      <c r="M1" s="27"/>
      <c r="N1" s="27"/>
      <c r="O1" s="27"/>
      <c r="P1" s="27"/>
      <c r="Q1" s="26"/>
      <c r="R1" s="26"/>
    </row>
    <row r="2" spans="1:18" x14ac:dyDescent="0.45">
      <c r="A2" s="28">
        <v>2014</v>
      </c>
      <c r="B2" s="28" t="s">
        <v>66</v>
      </c>
      <c r="C2" s="28">
        <v>3</v>
      </c>
      <c r="D2" s="28"/>
      <c r="E2" s="28">
        <v>45</v>
      </c>
      <c r="F2" s="28">
        <v>1.5</v>
      </c>
      <c r="G2" s="28">
        <v>21.25</v>
      </c>
      <c r="H2" s="29">
        <v>0</v>
      </c>
      <c r="I2" s="28">
        <v>0</v>
      </c>
      <c r="J2" s="32">
        <v>32.25</v>
      </c>
      <c r="K2" s="32">
        <v>22.75</v>
      </c>
      <c r="L2" s="28"/>
      <c r="M2" s="28"/>
      <c r="N2" s="28"/>
      <c r="O2" s="28"/>
      <c r="P2" s="28"/>
      <c r="Q2" s="28"/>
      <c r="R2" s="28"/>
    </row>
    <row r="3" spans="1:18" x14ac:dyDescent="0.45">
      <c r="A3" s="28">
        <v>2014</v>
      </c>
      <c r="B3" s="28" t="s">
        <v>66</v>
      </c>
      <c r="C3" s="28">
        <v>4</v>
      </c>
      <c r="D3" s="28"/>
      <c r="E3" s="28">
        <v>55</v>
      </c>
      <c r="F3" s="28">
        <v>9.7799999999999994</v>
      </c>
      <c r="G3" s="28">
        <v>2.56</v>
      </c>
      <c r="H3" s="29">
        <v>0</v>
      </c>
      <c r="I3" s="28">
        <v>0</v>
      </c>
      <c r="J3" s="32">
        <v>30.43</v>
      </c>
      <c r="K3" s="32">
        <v>12.34</v>
      </c>
      <c r="L3" s="28"/>
      <c r="M3" s="28"/>
      <c r="N3" s="28"/>
      <c r="O3" s="28"/>
      <c r="P3" s="28"/>
      <c r="Q3" s="28"/>
      <c r="R3" s="28"/>
    </row>
    <row r="4" spans="1:18" x14ac:dyDescent="0.45">
      <c r="A4" s="28">
        <v>2014</v>
      </c>
      <c r="B4" s="28" t="s">
        <v>66</v>
      </c>
      <c r="C4" s="28">
        <v>5</v>
      </c>
      <c r="D4" s="28"/>
      <c r="E4" s="28">
        <v>65</v>
      </c>
      <c r="F4" s="28">
        <v>15.5</v>
      </c>
      <c r="G4" s="28">
        <v>10.5</v>
      </c>
      <c r="H4" s="29">
        <v>0</v>
      </c>
      <c r="I4" s="28">
        <v>0</v>
      </c>
      <c r="J4" s="32">
        <v>9</v>
      </c>
      <c r="K4" s="32">
        <v>26</v>
      </c>
      <c r="L4" s="28"/>
      <c r="M4" s="28"/>
      <c r="N4" s="28"/>
      <c r="O4" s="28"/>
      <c r="P4" s="28"/>
      <c r="Q4" s="28"/>
      <c r="R4" s="28"/>
    </row>
    <row r="5" spans="1:18" x14ac:dyDescent="0.45">
      <c r="A5" s="28">
        <v>2014</v>
      </c>
      <c r="B5" s="28" t="s">
        <v>67</v>
      </c>
      <c r="C5" s="28">
        <v>2</v>
      </c>
      <c r="D5" s="28"/>
      <c r="E5" s="28">
        <v>17</v>
      </c>
      <c r="F5" s="28">
        <v>0</v>
      </c>
      <c r="G5" s="28">
        <v>1</v>
      </c>
      <c r="H5" s="29">
        <v>0</v>
      </c>
      <c r="I5" s="28">
        <v>0</v>
      </c>
      <c r="J5" s="32">
        <v>82</v>
      </c>
      <c r="K5" s="32">
        <v>1</v>
      </c>
      <c r="L5" s="28"/>
      <c r="M5" s="28"/>
      <c r="N5" s="28"/>
      <c r="O5" s="28"/>
      <c r="P5" s="28"/>
      <c r="Q5" s="28"/>
      <c r="R5" s="28"/>
    </row>
    <row r="6" spans="1:18" x14ac:dyDescent="0.45">
      <c r="A6" s="28">
        <v>2014</v>
      </c>
      <c r="B6" s="28" t="s">
        <v>67</v>
      </c>
      <c r="C6" s="28">
        <v>3</v>
      </c>
      <c r="D6" s="28"/>
      <c r="E6" s="28">
        <v>20.25</v>
      </c>
      <c r="F6" s="28">
        <v>0</v>
      </c>
      <c r="G6" s="28">
        <v>0</v>
      </c>
      <c r="H6" s="29">
        <v>0</v>
      </c>
      <c r="I6" s="28">
        <v>0</v>
      </c>
      <c r="J6" s="32">
        <v>79.75</v>
      </c>
      <c r="K6" s="32">
        <v>0</v>
      </c>
      <c r="L6" s="28"/>
      <c r="M6" s="28"/>
      <c r="N6" s="28"/>
      <c r="O6" s="28"/>
      <c r="P6" s="28"/>
      <c r="Q6" s="28"/>
      <c r="R6" s="28"/>
    </row>
    <row r="7" spans="1:18" x14ac:dyDescent="0.45">
      <c r="A7" s="28">
        <v>2014</v>
      </c>
      <c r="B7" s="28" t="s">
        <v>67</v>
      </c>
      <c r="C7" s="28">
        <v>4</v>
      </c>
      <c r="D7" s="28"/>
      <c r="E7" s="28">
        <v>22.25</v>
      </c>
      <c r="F7" s="28">
        <v>0</v>
      </c>
      <c r="G7" s="28">
        <v>0</v>
      </c>
      <c r="H7" s="29">
        <v>0</v>
      </c>
      <c r="I7" s="28">
        <v>0</v>
      </c>
      <c r="J7" s="32">
        <v>77.75</v>
      </c>
      <c r="K7" s="32">
        <v>0</v>
      </c>
      <c r="L7" s="28"/>
      <c r="M7" s="28"/>
      <c r="N7" s="28"/>
      <c r="O7" s="28"/>
      <c r="P7" s="28"/>
      <c r="Q7" s="28"/>
      <c r="R7" s="28"/>
    </row>
    <row r="8" spans="1:18" x14ac:dyDescent="0.45">
      <c r="A8" s="28">
        <v>2014</v>
      </c>
      <c r="B8" s="28" t="s">
        <v>67</v>
      </c>
      <c r="C8" s="28">
        <v>5</v>
      </c>
      <c r="D8" s="28"/>
      <c r="E8" s="28">
        <v>34.5</v>
      </c>
      <c r="F8" s="28">
        <v>1.75</v>
      </c>
      <c r="G8" s="28">
        <v>9.16</v>
      </c>
      <c r="H8" s="29">
        <v>0</v>
      </c>
      <c r="I8" s="28">
        <v>0</v>
      </c>
      <c r="J8" s="32">
        <v>54.69</v>
      </c>
      <c r="K8" s="32">
        <v>10.91</v>
      </c>
      <c r="L8" s="28"/>
      <c r="M8" s="28"/>
      <c r="N8" s="28"/>
      <c r="O8" s="28"/>
      <c r="P8" s="28"/>
      <c r="Q8" s="28"/>
      <c r="R8" s="28"/>
    </row>
    <row r="9" spans="1:18" x14ac:dyDescent="0.45">
      <c r="A9" s="28">
        <v>2014</v>
      </c>
      <c r="B9" s="28" t="s">
        <v>67</v>
      </c>
      <c r="C9" s="28">
        <v>6</v>
      </c>
      <c r="D9" s="28"/>
      <c r="E9" s="28">
        <v>26</v>
      </c>
      <c r="F9" s="28">
        <v>0</v>
      </c>
      <c r="G9" s="28">
        <v>0</v>
      </c>
      <c r="H9" s="29">
        <v>0</v>
      </c>
      <c r="I9" s="28">
        <v>0</v>
      </c>
      <c r="J9" s="32">
        <v>74</v>
      </c>
      <c r="K9" s="32">
        <v>0</v>
      </c>
      <c r="L9" s="28"/>
      <c r="M9" s="28"/>
      <c r="N9" s="28"/>
      <c r="O9" s="28"/>
      <c r="P9" s="28"/>
      <c r="Q9" s="28"/>
      <c r="R9" s="28"/>
    </row>
    <row r="10" spans="1:18" x14ac:dyDescent="0.45">
      <c r="A10" s="28">
        <v>2014</v>
      </c>
      <c r="B10" s="28" t="s">
        <v>67</v>
      </c>
      <c r="C10" s="28">
        <v>7</v>
      </c>
      <c r="D10" s="28"/>
      <c r="E10" s="28">
        <v>17</v>
      </c>
      <c r="F10" s="28">
        <v>0</v>
      </c>
      <c r="G10" s="28">
        <v>0.1</v>
      </c>
      <c r="H10" s="29">
        <v>0.1</v>
      </c>
      <c r="I10" s="28">
        <v>0</v>
      </c>
      <c r="J10" s="32">
        <v>82.9</v>
      </c>
      <c r="K10" s="32">
        <v>0.2</v>
      </c>
      <c r="L10" s="28"/>
      <c r="M10" s="28"/>
      <c r="N10" s="28"/>
      <c r="O10" s="28"/>
      <c r="P10" s="28"/>
      <c r="Q10" s="28"/>
      <c r="R10" s="28"/>
    </row>
    <row r="11" spans="1:18" x14ac:dyDescent="0.45">
      <c r="A11" s="28">
        <v>2014</v>
      </c>
      <c r="B11" s="28" t="s">
        <v>67</v>
      </c>
      <c r="C11" s="28">
        <v>8</v>
      </c>
      <c r="D11" s="28"/>
      <c r="E11" s="28">
        <v>19.25</v>
      </c>
      <c r="F11" s="28">
        <v>0</v>
      </c>
      <c r="G11" s="28">
        <v>0</v>
      </c>
      <c r="H11" s="29">
        <v>0</v>
      </c>
      <c r="I11" s="28">
        <v>0</v>
      </c>
      <c r="J11" s="32">
        <v>80.75</v>
      </c>
      <c r="K11" s="32">
        <v>0</v>
      </c>
      <c r="L11" s="28"/>
      <c r="M11" s="28"/>
      <c r="N11" s="28"/>
      <c r="O11" s="28"/>
      <c r="P11" s="28"/>
      <c r="Q11" s="28"/>
      <c r="R11" s="28"/>
    </row>
    <row r="12" spans="1:18" x14ac:dyDescent="0.45">
      <c r="A12" s="28">
        <v>2014</v>
      </c>
      <c r="B12" s="28" t="s">
        <v>68</v>
      </c>
      <c r="C12" s="28">
        <v>1</v>
      </c>
      <c r="D12" s="28"/>
      <c r="E12" s="28">
        <v>4.5</v>
      </c>
      <c r="F12" s="28">
        <v>3.21</v>
      </c>
      <c r="G12" s="28">
        <v>15.35</v>
      </c>
      <c r="H12" s="29">
        <v>0</v>
      </c>
      <c r="I12" s="28">
        <v>0</v>
      </c>
      <c r="J12" s="32">
        <v>76.989999999999995</v>
      </c>
      <c r="K12" s="32">
        <v>18.559999999999999</v>
      </c>
      <c r="L12" s="28"/>
      <c r="M12" s="28"/>
      <c r="N12" s="28"/>
      <c r="O12" s="28"/>
      <c r="P12" s="28"/>
      <c r="Q12" s="28"/>
      <c r="R12" s="28"/>
    </row>
    <row r="13" spans="1:18" x14ac:dyDescent="0.45">
      <c r="A13" s="28">
        <v>2014</v>
      </c>
      <c r="B13" s="28" t="s">
        <v>68</v>
      </c>
      <c r="C13" s="28">
        <v>2</v>
      </c>
      <c r="D13" s="28"/>
      <c r="E13" s="28">
        <v>0</v>
      </c>
      <c r="F13" s="28">
        <v>0.4</v>
      </c>
      <c r="G13" s="28">
        <v>6.65</v>
      </c>
      <c r="H13" s="29">
        <v>0</v>
      </c>
      <c r="I13" s="28">
        <v>0</v>
      </c>
      <c r="J13" s="32">
        <v>93.25</v>
      </c>
      <c r="K13" s="32">
        <v>7.05</v>
      </c>
      <c r="L13" s="28"/>
      <c r="M13" s="28"/>
      <c r="N13" s="28"/>
      <c r="O13" s="28"/>
      <c r="P13" s="28"/>
      <c r="Q13" s="28"/>
      <c r="R13" s="28"/>
    </row>
    <row r="14" spans="1:18" x14ac:dyDescent="0.45">
      <c r="A14" s="28">
        <v>2014</v>
      </c>
      <c r="B14" s="28" t="s">
        <v>68</v>
      </c>
      <c r="C14" s="28">
        <v>3</v>
      </c>
      <c r="D14" s="28"/>
      <c r="E14" s="28">
        <v>9.3000000000000007</v>
      </c>
      <c r="F14" s="28">
        <v>4.1900000000000004</v>
      </c>
      <c r="G14" s="28">
        <v>22.75</v>
      </c>
      <c r="H14" s="29">
        <v>0</v>
      </c>
      <c r="I14" s="28">
        <v>0</v>
      </c>
      <c r="J14" s="32">
        <v>64.11</v>
      </c>
      <c r="K14" s="32">
        <v>26.94</v>
      </c>
      <c r="L14" s="28"/>
      <c r="M14" s="28"/>
      <c r="N14" s="28"/>
      <c r="O14" s="28"/>
      <c r="P14" s="28"/>
      <c r="Q14" s="28"/>
      <c r="R14" s="28"/>
    </row>
    <row r="15" spans="1:18" x14ac:dyDescent="0.45">
      <c r="A15" s="28">
        <v>2014</v>
      </c>
      <c r="B15" s="28" t="s">
        <v>68</v>
      </c>
      <c r="C15" s="28">
        <v>4</v>
      </c>
      <c r="D15" s="28"/>
      <c r="E15" s="28">
        <v>0.3</v>
      </c>
      <c r="F15" s="28">
        <v>3.41</v>
      </c>
      <c r="G15" s="28">
        <v>28.1</v>
      </c>
      <c r="H15" s="29">
        <v>0</v>
      </c>
      <c r="I15" s="28">
        <v>0</v>
      </c>
      <c r="J15" s="32">
        <v>68.239999999999995</v>
      </c>
      <c r="K15" s="32">
        <v>31.51</v>
      </c>
      <c r="L15" s="28"/>
      <c r="M15" s="28"/>
      <c r="N15" s="28"/>
      <c r="O15" s="28"/>
      <c r="P15" s="28"/>
      <c r="Q15" s="28"/>
      <c r="R15" s="28"/>
    </row>
    <row r="16" spans="1:18" x14ac:dyDescent="0.45">
      <c r="A16" s="28">
        <v>2014</v>
      </c>
      <c r="B16" s="28" t="s">
        <v>68</v>
      </c>
      <c r="C16" s="28">
        <v>5</v>
      </c>
      <c r="D16" s="28"/>
      <c r="E16" s="28">
        <v>16.8</v>
      </c>
      <c r="F16" s="28">
        <v>5.5</v>
      </c>
      <c r="G16" s="28">
        <v>26</v>
      </c>
      <c r="H16" s="29">
        <v>0</v>
      </c>
      <c r="I16" s="28">
        <v>3</v>
      </c>
      <c r="J16" s="32">
        <v>45.85</v>
      </c>
      <c r="K16" s="32">
        <v>31.5</v>
      </c>
      <c r="L16" s="28"/>
      <c r="M16" s="28"/>
      <c r="N16" s="28"/>
      <c r="O16" s="28"/>
      <c r="P16" s="28"/>
      <c r="Q16" s="28"/>
      <c r="R16" s="28"/>
    </row>
    <row r="17" spans="1:18" x14ac:dyDescent="0.45">
      <c r="A17" s="28">
        <v>2014</v>
      </c>
      <c r="B17" s="28" t="s">
        <v>68</v>
      </c>
      <c r="C17" s="28">
        <v>6</v>
      </c>
      <c r="D17" s="28"/>
      <c r="E17" s="28">
        <v>17.5</v>
      </c>
      <c r="F17" s="28">
        <v>3.35</v>
      </c>
      <c r="G17" s="28">
        <v>31.95</v>
      </c>
      <c r="H17" s="29">
        <v>0</v>
      </c>
      <c r="I17" s="28">
        <v>0</v>
      </c>
      <c r="J17" s="32">
        <v>47.2</v>
      </c>
      <c r="K17" s="32">
        <v>35.299999999999997</v>
      </c>
      <c r="L17" s="28"/>
      <c r="M17" s="28"/>
      <c r="N17" s="28"/>
      <c r="O17" s="28"/>
      <c r="P17" s="28"/>
      <c r="Q17" s="28"/>
      <c r="R17" s="28"/>
    </row>
    <row r="18" spans="1:18" x14ac:dyDescent="0.45">
      <c r="A18" s="28">
        <v>2014</v>
      </c>
      <c r="B18" s="28" t="s">
        <v>68</v>
      </c>
      <c r="C18" s="28">
        <v>7</v>
      </c>
      <c r="D18" s="28"/>
      <c r="E18" s="28">
        <v>0</v>
      </c>
      <c r="F18" s="28">
        <v>1.5</v>
      </c>
      <c r="G18" s="28">
        <v>26.1</v>
      </c>
      <c r="H18" s="29">
        <v>0</v>
      </c>
      <c r="I18" s="28">
        <v>0</v>
      </c>
      <c r="J18" s="32">
        <v>72.400000000000006</v>
      </c>
      <c r="K18" s="32">
        <v>27.6</v>
      </c>
      <c r="L18" s="28"/>
      <c r="M18" s="28"/>
      <c r="N18" s="28"/>
      <c r="O18" s="28"/>
      <c r="P18" s="28"/>
      <c r="Q18" s="28"/>
      <c r="R18" s="28"/>
    </row>
    <row r="19" spans="1:18" x14ac:dyDescent="0.45">
      <c r="A19" s="28">
        <v>2014</v>
      </c>
      <c r="B19" s="28" t="s">
        <v>69</v>
      </c>
      <c r="C19" s="28">
        <v>2</v>
      </c>
      <c r="D19" s="28"/>
      <c r="E19" s="28">
        <v>0</v>
      </c>
      <c r="F19" s="28">
        <v>25.9</v>
      </c>
      <c r="G19" s="28">
        <v>61</v>
      </c>
      <c r="H19" s="29">
        <v>0</v>
      </c>
      <c r="I19" s="28">
        <v>0</v>
      </c>
      <c r="J19" s="32">
        <v>13.1</v>
      </c>
      <c r="K19" s="32">
        <v>86.9</v>
      </c>
      <c r="L19" s="28"/>
      <c r="M19" s="28"/>
      <c r="N19" s="28"/>
      <c r="O19" s="28"/>
      <c r="P19" s="28"/>
      <c r="Q19" s="28"/>
      <c r="R19" s="28"/>
    </row>
    <row r="20" spans="1:18" x14ac:dyDescent="0.45">
      <c r="A20" s="28">
        <v>2014</v>
      </c>
      <c r="B20" s="28" t="s">
        <v>69</v>
      </c>
      <c r="C20" s="28">
        <v>3</v>
      </c>
      <c r="D20" s="28"/>
      <c r="E20" s="28">
        <v>10.5</v>
      </c>
      <c r="F20" s="28">
        <v>8.5500000000000007</v>
      </c>
      <c r="G20" s="28">
        <v>56.8</v>
      </c>
      <c r="H20" s="29">
        <v>0</v>
      </c>
      <c r="I20" s="28">
        <v>0</v>
      </c>
      <c r="J20" s="32">
        <v>24.2</v>
      </c>
      <c r="K20" s="32">
        <v>65.349999999999994</v>
      </c>
      <c r="L20" s="28"/>
      <c r="M20" s="28"/>
      <c r="N20" s="28"/>
      <c r="O20" s="28"/>
      <c r="P20" s="28"/>
      <c r="Q20" s="28"/>
      <c r="R20" s="28"/>
    </row>
    <row r="21" spans="1:18" x14ac:dyDescent="0.45">
      <c r="A21" s="28">
        <v>2014</v>
      </c>
      <c r="B21" s="28" t="s">
        <v>69</v>
      </c>
      <c r="C21" s="28">
        <v>5</v>
      </c>
      <c r="D21" s="28"/>
      <c r="E21" s="28">
        <v>11</v>
      </c>
      <c r="F21" s="28">
        <v>5.5</v>
      </c>
      <c r="G21" s="28">
        <v>74.3</v>
      </c>
      <c r="H21" s="29">
        <v>0</v>
      </c>
      <c r="I21" s="28">
        <v>0</v>
      </c>
      <c r="J21" s="32">
        <v>8.6999999999999993</v>
      </c>
      <c r="K21" s="32">
        <v>79.8</v>
      </c>
      <c r="L21" s="28"/>
      <c r="M21" s="28"/>
      <c r="N21" s="28"/>
      <c r="O21" s="28"/>
      <c r="P21" s="28"/>
      <c r="Q21" s="28"/>
      <c r="R21" s="28"/>
    </row>
    <row r="22" spans="1:18" x14ac:dyDescent="0.45">
      <c r="A22" s="28">
        <v>2014</v>
      </c>
      <c r="B22" s="28" t="s">
        <v>69</v>
      </c>
      <c r="C22" s="28">
        <v>6</v>
      </c>
      <c r="D22" s="28"/>
      <c r="E22" s="28">
        <v>5.5</v>
      </c>
      <c r="F22" s="28">
        <v>10.61</v>
      </c>
      <c r="G22" s="28">
        <v>72.7</v>
      </c>
      <c r="H22" s="29">
        <v>0</v>
      </c>
      <c r="I22" s="28">
        <v>0</v>
      </c>
      <c r="J22" s="32">
        <v>10.97</v>
      </c>
      <c r="K22" s="32">
        <v>83.31</v>
      </c>
      <c r="L22" s="28"/>
      <c r="M22" s="28"/>
      <c r="N22" s="28"/>
      <c r="O22" s="28"/>
      <c r="P22" s="28"/>
      <c r="Q22" s="28"/>
      <c r="R22" s="28"/>
    </row>
    <row r="23" spans="1:18" x14ac:dyDescent="0.45">
      <c r="A23" s="28">
        <v>2014</v>
      </c>
      <c r="B23" s="28" t="s">
        <v>69</v>
      </c>
      <c r="C23" s="28">
        <v>7</v>
      </c>
      <c r="D23" s="28"/>
      <c r="E23" s="28">
        <v>0</v>
      </c>
      <c r="F23" s="28">
        <v>8.6199999999999992</v>
      </c>
      <c r="G23" s="28">
        <v>48.56</v>
      </c>
      <c r="H23" s="29">
        <v>0</v>
      </c>
      <c r="I23" s="28">
        <v>0</v>
      </c>
      <c r="J23" s="32">
        <v>42.83</v>
      </c>
      <c r="K23" s="32">
        <v>57.18</v>
      </c>
      <c r="L23" s="28"/>
      <c r="M23" s="28"/>
      <c r="N23" s="28"/>
      <c r="O23" s="28"/>
      <c r="P23" s="28"/>
      <c r="Q23" s="28"/>
      <c r="R23" s="28"/>
    </row>
    <row r="24" spans="1:18" x14ac:dyDescent="0.45">
      <c r="A24" s="28">
        <v>2014</v>
      </c>
      <c r="B24" s="28" t="s">
        <v>70</v>
      </c>
      <c r="C24" s="28">
        <v>1</v>
      </c>
      <c r="D24" s="28"/>
      <c r="E24" s="28">
        <v>18</v>
      </c>
      <c r="F24" s="28">
        <v>4.55</v>
      </c>
      <c r="G24" s="28">
        <v>14.78</v>
      </c>
      <c r="H24" s="29">
        <v>0</v>
      </c>
      <c r="I24" s="28">
        <v>0</v>
      </c>
      <c r="J24" s="32">
        <v>61.93</v>
      </c>
      <c r="K24" s="32">
        <v>19.329999999999998</v>
      </c>
      <c r="L24" s="28"/>
      <c r="M24" s="28"/>
      <c r="N24" s="28"/>
      <c r="O24" s="28"/>
      <c r="P24" s="28"/>
      <c r="Q24" s="28"/>
      <c r="R24" s="28"/>
    </row>
    <row r="25" spans="1:18" x14ac:dyDescent="0.45">
      <c r="A25" s="28">
        <v>2014</v>
      </c>
      <c r="B25" s="28" t="s">
        <v>70</v>
      </c>
      <c r="C25" s="28">
        <v>2</v>
      </c>
      <c r="D25" s="28"/>
      <c r="E25" s="28">
        <v>3.42</v>
      </c>
      <c r="F25" s="28">
        <v>12.28</v>
      </c>
      <c r="G25" s="28">
        <v>17.22</v>
      </c>
      <c r="H25" s="29">
        <v>0</v>
      </c>
      <c r="I25" s="28">
        <v>0</v>
      </c>
      <c r="J25" s="32">
        <v>67.010000000000005</v>
      </c>
      <c r="K25" s="32">
        <v>29.5</v>
      </c>
      <c r="L25" s="28"/>
      <c r="M25" s="28"/>
      <c r="N25" s="28"/>
      <c r="O25" s="28"/>
      <c r="P25" s="28"/>
      <c r="Q25" s="28"/>
      <c r="R25" s="28"/>
    </row>
    <row r="26" spans="1:18" x14ac:dyDescent="0.45">
      <c r="A26" s="28">
        <v>2014</v>
      </c>
      <c r="B26" s="28" t="s">
        <v>70</v>
      </c>
      <c r="C26" s="28">
        <v>3</v>
      </c>
      <c r="D26" s="28"/>
      <c r="E26" s="28">
        <v>3.5</v>
      </c>
      <c r="F26" s="28">
        <v>4.63</v>
      </c>
      <c r="G26" s="28">
        <v>5.13</v>
      </c>
      <c r="H26" s="29">
        <v>0</v>
      </c>
      <c r="I26" s="28">
        <v>0</v>
      </c>
      <c r="J26" s="32">
        <v>86.06</v>
      </c>
      <c r="K26" s="32">
        <v>9.76</v>
      </c>
      <c r="L26" s="28"/>
      <c r="M26" s="28"/>
      <c r="N26" s="28"/>
      <c r="O26" s="28"/>
      <c r="P26" s="28"/>
      <c r="Q26" s="28"/>
      <c r="R26" s="28"/>
    </row>
    <row r="27" spans="1:18" x14ac:dyDescent="0.45">
      <c r="A27" s="28">
        <v>2014</v>
      </c>
      <c r="B27" s="28" t="s">
        <v>70</v>
      </c>
      <c r="C27" s="28">
        <v>4</v>
      </c>
      <c r="D27" s="28"/>
      <c r="E27" s="28">
        <v>20</v>
      </c>
      <c r="F27" s="28">
        <v>5.05</v>
      </c>
      <c r="G27" s="28">
        <v>11.5</v>
      </c>
      <c r="H27" s="29">
        <v>0</v>
      </c>
      <c r="I27" s="28">
        <v>0</v>
      </c>
      <c r="J27" s="32">
        <v>63.45</v>
      </c>
      <c r="K27" s="32">
        <v>16.55</v>
      </c>
      <c r="L27" s="28"/>
      <c r="M27" s="28"/>
      <c r="N27" s="28"/>
      <c r="O27" s="28"/>
      <c r="P27" s="28"/>
      <c r="Q27" s="28"/>
      <c r="R27" s="28"/>
    </row>
    <row r="28" spans="1:18" x14ac:dyDescent="0.45">
      <c r="A28" s="28">
        <v>2014</v>
      </c>
      <c r="B28" s="28" t="s">
        <v>70</v>
      </c>
      <c r="C28" s="28">
        <v>5</v>
      </c>
      <c r="D28" s="28"/>
      <c r="E28" s="28">
        <v>16.8</v>
      </c>
      <c r="F28" s="28">
        <v>3.58</v>
      </c>
      <c r="G28" s="28">
        <v>28.8</v>
      </c>
      <c r="H28" s="29">
        <v>0</v>
      </c>
      <c r="I28" s="28">
        <v>0</v>
      </c>
      <c r="J28" s="32">
        <v>50.43</v>
      </c>
      <c r="K28" s="32">
        <v>32.380000000000003</v>
      </c>
      <c r="L28" s="28"/>
      <c r="M28" s="28"/>
      <c r="N28" s="28"/>
      <c r="O28" s="28"/>
      <c r="P28" s="28"/>
      <c r="Q28" s="28"/>
      <c r="R28" s="28"/>
    </row>
    <row r="29" spans="1:18" x14ac:dyDescent="0.45">
      <c r="A29" s="28">
        <v>2016</v>
      </c>
      <c r="B29" s="28" t="s">
        <v>66</v>
      </c>
      <c r="C29" s="28">
        <v>1</v>
      </c>
      <c r="D29" s="28"/>
      <c r="E29" s="28">
        <v>11.8</v>
      </c>
      <c r="F29" s="28">
        <v>0.2</v>
      </c>
      <c r="G29" s="28">
        <v>0.6</v>
      </c>
      <c r="H29" s="29">
        <v>0</v>
      </c>
      <c r="I29" s="28">
        <v>1.6</v>
      </c>
      <c r="J29" s="32">
        <v>85.4</v>
      </c>
      <c r="K29" s="32">
        <v>0.8</v>
      </c>
      <c r="L29" s="28"/>
      <c r="M29" s="28"/>
      <c r="N29" s="28"/>
      <c r="O29" s="28"/>
      <c r="P29" s="28"/>
      <c r="Q29" s="28"/>
      <c r="R29" s="28"/>
    </row>
    <row r="30" spans="1:18" x14ac:dyDescent="0.45">
      <c r="A30" s="28">
        <v>2016</v>
      </c>
      <c r="B30" s="28" t="s">
        <v>66</v>
      </c>
      <c r="C30" s="28">
        <v>2</v>
      </c>
      <c r="D30" s="28"/>
      <c r="E30" s="28">
        <v>18.8</v>
      </c>
      <c r="F30" s="28">
        <v>0</v>
      </c>
      <c r="G30" s="28">
        <v>0.2</v>
      </c>
      <c r="H30" s="29">
        <v>0</v>
      </c>
      <c r="I30" s="28">
        <v>0</v>
      </c>
      <c r="J30" s="32">
        <v>81.05</v>
      </c>
      <c r="K30" s="32">
        <v>0.2</v>
      </c>
      <c r="L30" s="28"/>
      <c r="M30" s="28"/>
      <c r="N30" s="28"/>
      <c r="O30" s="28"/>
      <c r="P30" s="28"/>
      <c r="Q30" s="28"/>
      <c r="R30" s="28"/>
    </row>
    <row r="31" spans="1:18" x14ac:dyDescent="0.45">
      <c r="A31" s="28">
        <v>2016</v>
      </c>
      <c r="B31" s="28" t="s">
        <v>66</v>
      </c>
      <c r="C31" s="28">
        <v>3</v>
      </c>
      <c r="D31" s="28"/>
      <c r="E31" s="28">
        <v>5.5</v>
      </c>
      <c r="F31" s="28">
        <v>0.2</v>
      </c>
      <c r="G31" s="28">
        <v>0</v>
      </c>
      <c r="H31" s="29">
        <v>0</v>
      </c>
      <c r="I31" s="28">
        <v>0</v>
      </c>
      <c r="J31" s="32">
        <v>93.8</v>
      </c>
      <c r="K31" s="32">
        <v>0.2</v>
      </c>
      <c r="L31" s="28"/>
      <c r="M31" s="28"/>
      <c r="N31" s="28"/>
      <c r="O31" s="28"/>
      <c r="P31" s="28"/>
      <c r="Q31" s="28"/>
      <c r="R31" s="28"/>
    </row>
    <row r="32" spans="1:18" x14ac:dyDescent="0.45">
      <c r="A32" s="28">
        <v>2016</v>
      </c>
      <c r="B32" s="28" t="s">
        <v>66</v>
      </c>
      <c r="C32" s="28">
        <v>4</v>
      </c>
      <c r="D32" s="28"/>
      <c r="E32" s="28">
        <v>24.8</v>
      </c>
      <c r="F32" s="28">
        <v>0</v>
      </c>
      <c r="G32" s="28">
        <v>6.2</v>
      </c>
      <c r="H32" s="29">
        <v>0.25</v>
      </c>
      <c r="I32" s="28">
        <v>0</v>
      </c>
      <c r="J32" s="32">
        <v>67.599999999999994</v>
      </c>
      <c r="K32" s="32">
        <v>6.45</v>
      </c>
      <c r="L32" s="28"/>
      <c r="M32" s="28"/>
      <c r="N32" s="28"/>
      <c r="O32" s="28"/>
      <c r="P32" s="28"/>
      <c r="Q32" s="28"/>
      <c r="R32" s="28"/>
    </row>
    <row r="33" spans="1:18" x14ac:dyDescent="0.45">
      <c r="A33" s="28">
        <v>2016</v>
      </c>
      <c r="B33" s="28" t="s">
        <v>66</v>
      </c>
      <c r="C33" s="28">
        <v>5</v>
      </c>
      <c r="D33" s="28"/>
      <c r="E33" s="28">
        <v>15.5</v>
      </c>
      <c r="F33" s="28">
        <v>2</v>
      </c>
      <c r="G33" s="28">
        <v>15.6</v>
      </c>
      <c r="H33" s="29">
        <v>0</v>
      </c>
      <c r="I33" s="28">
        <v>0</v>
      </c>
      <c r="J33" s="32">
        <v>67</v>
      </c>
      <c r="K33" s="32">
        <v>17.600000000000001</v>
      </c>
      <c r="L33" s="28"/>
      <c r="M33" s="28"/>
      <c r="N33" s="28"/>
      <c r="O33" s="28"/>
      <c r="P33" s="28"/>
      <c r="Q33" s="28"/>
      <c r="R33" s="28"/>
    </row>
    <row r="34" spans="1:18" x14ac:dyDescent="0.45">
      <c r="A34" s="28">
        <v>2016</v>
      </c>
      <c r="B34" s="28" t="s">
        <v>66</v>
      </c>
      <c r="C34" s="28">
        <v>6</v>
      </c>
      <c r="D34" s="28"/>
      <c r="E34" s="28">
        <v>0</v>
      </c>
      <c r="F34" s="28">
        <v>0.9</v>
      </c>
      <c r="G34" s="28">
        <v>1.4</v>
      </c>
      <c r="H34" s="29">
        <v>0</v>
      </c>
      <c r="I34" s="28">
        <v>0</v>
      </c>
      <c r="J34" s="32">
        <v>97.8</v>
      </c>
      <c r="K34" s="32">
        <v>2.2999999999999998</v>
      </c>
      <c r="L34" s="28"/>
      <c r="M34" s="28"/>
      <c r="N34" s="28"/>
      <c r="O34" s="28"/>
      <c r="P34" s="28"/>
      <c r="Q34" s="28"/>
      <c r="R34" s="28"/>
    </row>
    <row r="35" spans="1:18" x14ac:dyDescent="0.45">
      <c r="A35" s="28">
        <v>2016</v>
      </c>
      <c r="B35" s="28" t="s">
        <v>66</v>
      </c>
      <c r="C35" s="28">
        <v>7</v>
      </c>
      <c r="D35" s="28"/>
      <c r="E35" s="28">
        <v>27</v>
      </c>
      <c r="F35" s="28">
        <v>1.65</v>
      </c>
      <c r="G35" s="28">
        <v>1.9</v>
      </c>
      <c r="H35" s="29">
        <v>0</v>
      </c>
      <c r="I35" s="28">
        <v>0</v>
      </c>
      <c r="J35" s="32">
        <v>69.5</v>
      </c>
      <c r="K35" s="32">
        <v>3.55</v>
      </c>
      <c r="L35" s="28"/>
      <c r="M35" s="28"/>
      <c r="N35" s="28"/>
      <c r="O35" s="28"/>
      <c r="P35" s="28"/>
      <c r="Q35" s="28"/>
      <c r="R35" s="28"/>
    </row>
    <row r="36" spans="1:18" x14ac:dyDescent="0.45">
      <c r="A36" s="28">
        <v>2016</v>
      </c>
      <c r="B36" s="28" t="s">
        <v>67</v>
      </c>
      <c r="C36" s="28">
        <v>1</v>
      </c>
      <c r="D36" s="28"/>
      <c r="E36" s="28">
        <v>0</v>
      </c>
      <c r="F36" s="28">
        <v>0</v>
      </c>
      <c r="G36" s="28">
        <v>3.8</v>
      </c>
      <c r="H36" s="29">
        <v>0</v>
      </c>
      <c r="I36" s="28">
        <v>0</v>
      </c>
      <c r="J36" s="32">
        <v>96.3</v>
      </c>
      <c r="K36" s="32">
        <v>3.8</v>
      </c>
      <c r="L36" s="28"/>
      <c r="M36" s="28"/>
      <c r="N36" s="28"/>
      <c r="O36" s="28"/>
      <c r="P36" s="28"/>
      <c r="Q36" s="28"/>
      <c r="R36" s="28"/>
    </row>
    <row r="37" spans="1:18" x14ac:dyDescent="0.45">
      <c r="A37" s="28">
        <v>2016</v>
      </c>
      <c r="B37" s="28" t="s">
        <v>67</v>
      </c>
      <c r="C37" s="28">
        <v>2</v>
      </c>
      <c r="D37" s="28"/>
      <c r="E37" s="28">
        <v>41</v>
      </c>
      <c r="F37" s="28">
        <v>0</v>
      </c>
      <c r="G37" s="28">
        <v>1.1000000000000001</v>
      </c>
      <c r="H37" s="29">
        <v>0</v>
      </c>
      <c r="I37" s="28">
        <v>0</v>
      </c>
      <c r="J37" s="32">
        <v>57.9</v>
      </c>
      <c r="K37" s="32">
        <v>1.1000000000000001</v>
      </c>
      <c r="L37" s="28"/>
      <c r="M37" s="28"/>
      <c r="N37" s="28"/>
      <c r="O37" s="28"/>
      <c r="P37" s="28"/>
      <c r="Q37" s="28"/>
      <c r="R37" s="28"/>
    </row>
    <row r="38" spans="1:18" x14ac:dyDescent="0.45">
      <c r="A38" s="28">
        <v>2016</v>
      </c>
      <c r="B38" s="28" t="s">
        <v>67</v>
      </c>
      <c r="C38" s="28">
        <v>3</v>
      </c>
      <c r="D38" s="28"/>
      <c r="E38" s="28">
        <v>14.8</v>
      </c>
      <c r="F38" s="28">
        <v>0.2</v>
      </c>
      <c r="G38" s="28">
        <v>11.4</v>
      </c>
      <c r="H38" s="29">
        <v>0</v>
      </c>
      <c r="I38" s="28">
        <v>0</v>
      </c>
      <c r="J38" s="32">
        <v>73.7</v>
      </c>
      <c r="K38" s="32">
        <v>11.6</v>
      </c>
      <c r="L38" s="28"/>
      <c r="M38" s="28"/>
      <c r="N38" s="28"/>
      <c r="O38" s="28"/>
      <c r="P38" s="28"/>
      <c r="Q38" s="28"/>
      <c r="R38" s="28"/>
    </row>
    <row r="39" spans="1:18" x14ac:dyDescent="0.45">
      <c r="A39" s="28">
        <v>2016</v>
      </c>
      <c r="B39" s="28" t="s">
        <v>67</v>
      </c>
      <c r="C39" s="28">
        <v>4</v>
      </c>
      <c r="D39" s="28"/>
      <c r="E39" s="28">
        <v>61</v>
      </c>
      <c r="F39" s="28">
        <v>0</v>
      </c>
      <c r="G39" s="28">
        <v>9.1</v>
      </c>
      <c r="H39" s="29">
        <v>0</v>
      </c>
      <c r="I39" s="28">
        <v>0</v>
      </c>
      <c r="J39" s="32">
        <v>30</v>
      </c>
      <c r="K39" s="32">
        <v>9.1</v>
      </c>
      <c r="L39" s="28"/>
      <c r="M39" s="28"/>
      <c r="N39" s="28"/>
      <c r="O39" s="28"/>
      <c r="P39" s="28"/>
      <c r="Q39" s="28"/>
      <c r="R39" s="28"/>
    </row>
    <row r="40" spans="1:18" x14ac:dyDescent="0.45">
      <c r="A40" s="28">
        <v>2016</v>
      </c>
      <c r="B40" s="28" t="s">
        <v>67</v>
      </c>
      <c r="C40" s="28">
        <v>5</v>
      </c>
      <c r="D40" s="28"/>
      <c r="E40" s="28">
        <v>5.5</v>
      </c>
      <c r="F40" s="28">
        <v>0</v>
      </c>
      <c r="G40" s="28">
        <v>7.9</v>
      </c>
      <c r="H40" s="29">
        <v>0</v>
      </c>
      <c r="I40" s="28">
        <v>0</v>
      </c>
      <c r="J40" s="32">
        <v>86.55</v>
      </c>
      <c r="K40" s="32">
        <v>7.9</v>
      </c>
      <c r="L40" s="28"/>
      <c r="M40" s="28"/>
      <c r="N40" s="28"/>
      <c r="O40" s="28"/>
      <c r="P40" s="28"/>
      <c r="Q40" s="28"/>
      <c r="R40" s="28"/>
    </row>
    <row r="41" spans="1:18" x14ac:dyDescent="0.45">
      <c r="A41" s="28">
        <v>2016</v>
      </c>
      <c r="B41" s="28" t="s">
        <v>67</v>
      </c>
      <c r="C41" s="28">
        <v>6</v>
      </c>
      <c r="D41" s="28"/>
      <c r="E41" s="28">
        <v>0</v>
      </c>
      <c r="F41" s="28">
        <v>0</v>
      </c>
      <c r="G41" s="28">
        <v>7.9</v>
      </c>
      <c r="H41" s="29">
        <v>0</v>
      </c>
      <c r="I41" s="28">
        <v>0</v>
      </c>
      <c r="J41" s="32">
        <v>92.2</v>
      </c>
      <c r="K41" s="32">
        <v>7.9</v>
      </c>
      <c r="L41" s="28"/>
      <c r="M41" s="28"/>
      <c r="N41" s="28"/>
      <c r="O41" s="28"/>
      <c r="P41" s="28"/>
      <c r="Q41" s="28"/>
      <c r="R41" s="28"/>
    </row>
    <row r="42" spans="1:18" x14ac:dyDescent="0.45">
      <c r="A42" s="28">
        <v>2016</v>
      </c>
      <c r="B42" s="28" t="s">
        <v>68</v>
      </c>
      <c r="C42" s="28">
        <v>1</v>
      </c>
      <c r="D42" s="28"/>
      <c r="E42" s="28">
        <v>0</v>
      </c>
      <c r="F42" s="28">
        <v>0.1</v>
      </c>
      <c r="G42" s="28">
        <v>11.1</v>
      </c>
      <c r="H42" s="29">
        <v>0</v>
      </c>
      <c r="I42" s="28">
        <v>0</v>
      </c>
      <c r="J42" s="32">
        <v>88.7</v>
      </c>
      <c r="K42" s="32">
        <v>11.2</v>
      </c>
      <c r="L42" s="28"/>
      <c r="M42" s="28"/>
      <c r="N42" s="28"/>
      <c r="O42" s="28"/>
      <c r="P42" s="28"/>
      <c r="Q42" s="28"/>
      <c r="R42" s="28"/>
    </row>
    <row r="43" spans="1:18" x14ac:dyDescent="0.45">
      <c r="A43" s="28">
        <v>2016</v>
      </c>
      <c r="B43" s="28" t="s">
        <v>68</v>
      </c>
      <c r="C43" s="28">
        <v>2</v>
      </c>
      <c r="D43" s="28"/>
      <c r="E43" s="28">
        <v>3</v>
      </c>
      <c r="F43" s="28">
        <v>3.75</v>
      </c>
      <c r="G43" s="28">
        <v>12.3</v>
      </c>
      <c r="H43" s="29">
        <v>0</v>
      </c>
      <c r="I43" s="28">
        <v>0</v>
      </c>
      <c r="J43" s="32">
        <v>79</v>
      </c>
      <c r="K43" s="32">
        <v>16.05</v>
      </c>
      <c r="L43" s="28"/>
      <c r="M43" s="28"/>
      <c r="N43" s="28"/>
      <c r="O43" s="28"/>
      <c r="P43" s="28"/>
      <c r="Q43" s="28"/>
      <c r="R43" s="28"/>
    </row>
    <row r="44" spans="1:18" x14ac:dyDescent="0.45">
      <c r="A44" s="28">
        <v>2016</v>
      </c>
      <c r="B44" s="28" t="s">
        <v>68</v>
      </c>
      <c r="C44" s="28">
        <v>3</v>
      </c>
      <c r="D44" s="28"/>
      <c r="E44" s="28">
        <v>10</v>
      </c>
      <c r="F44" s="28">
        <v>0</v>
      </c>
      <c r="G44" s="28">
        <v>10</v>
      </c>
      <c r="H44" s="29">
        <v>0</v>
      </c>
      <c r="I44" s="28">
        <v>0</v>
      </c>
      <c r="J44" s="32">
        <v>80.55</v>
      </c>
      <c r="K44" s="32">
        <v>10</v>
      </c>
      <c r="L44" s="28"/>
      <c r="M44" s="28"/>
      <c r="N44" s="28"/>
      <c r="O44" s="28"/>
      <c r="P44" s="28"/>
      <c r="Q44" s="28"/>
      <c r="R44" s="28"/>
    </row>
    <row r="45" spans="1:18" x14ac:dyDescent="0.45">
      <c r="A45" s="28">
        <v>2016</v>
      </c>
      <c r="B45" s="28" t="s">
        <v>68</v>
      </c>
      <c r="C45" s="28">
        <v>4</v>
      </c>
      <c r="D45" s="28"/>
      <c r="E45" s="28">
        <v>0</v>
      </c>
      <c r="F45" s="28">
        <v>0</v>
      </c>
      <c r="G45" s="28">
        <v>12.8</v>
      </c>
      <c r="H45" s="29">
        <v>0</v>
      </c>
      <c r="I45" s="28">
        <v>0</v>
      </c>
      <c r="J45" s="32">
        <v>92.9</v>
      </c>
      <c r="K45" s="32">
        <v>12.8</v>
      </c>
      <c r="L45" s="28"/>
      <c r="M45" s="28"/>
      <c r="N45" s="28"/>
      <c r="O45" s="28"/>
      <c r="P45" s="28"/>
      <c r="Q45" s="28"/>
      <c r="R45" s="28"/>
    </row>
    <row r="46" spans="1:18" x14ac:dyDescent="0.45">
      <c r="A46" s="28">
        <v>2016</v>
      </c>
      <c r="B46" s="28" t="s">
        <v>69</v>
      </c>
      <c r="C46" s="28">
        <v>1</v>
      </c>
      <c r="D46" s="28"/>
      <c r="E46" s="28">
        <v>2.35</v>
      </c>
      <c r="F46" s="28">
        <v>0.7</v>
      </c>
      <c r="G46" s="28">
        <v>21.1</v>
      </c>
      <c r="H46" s="29">
        <v>0</v>
      </c>
      <c r="I46" s="28">
        <v>0</v>
      </c>
      <c r="J46" s="32">
        <v>75.900000000000006</v>
      </c>
      <c r="K46" s="32">
        <v>21.8</v>
      </c>
      <c r="L46" s="28"/>
      <c r="M46" s="28"/>
      <c r="N46" s="28"/>
      <c r="O46" s="28"/>
      <c r="P46" s="28"/>
      <c r="Q46" s="28"/>
      <c r="R46" s="28"/>
    </row>
    <row r="47" spans="1:18" x14ac:dyDescent="0.45">
      <c r="A47" s="28">
        <v>2016</v>
      </c>
      <c r="B47" s="28" t="s">
        <v>69</v>
      </c>
      <c r="C47" s="28">
        <v>2</v>
      </c>
      <c r="D47" s="28"/>
      <c r="E47" s="28">
        <v>10</v>
      </c>
      <c r="F47" s="28">
        <v>0.4</v>
      </c>
      <c r="G47" s="28">
        <v>8.8000000000000007</v>
      </c>
      <c r="H47" s="29">
        <v>0.2</v>
      </c>
      <c r="I47" s="28">
        <v>0</v>
      </c>
      <c r="J47" s="32">
        <v>80.599999999999994</v>
      </c>
      <c r="K47" s="32">
        <v>9.4</v>
      </c>
      <c r="L47" s="28"/>
      <c r="M47" s="28"/>
      <c r="N47" s="28"/>
      <c r="O47" s="28"/>
      <c r="P47" s="28"/>
      <c r="Q47" s="28"/>
      <c r="R47" s="28"/>
    </row>
    <row r="48" spans="1:18" x14ac:dyDescent="0.45">
      <c r="A48" s="28">
        <v>2016</v>
      </c>
      <c r="B48" s="28" t="s">
        <v>69</v>
      </c>
      <c r="C48" s="28">
        <v>3</v>
      </c>
      <c r="D48" s="28"/>
      <c r="E48" s="28">
        <v>3</v>
      </c>
      <c r="F48" s="28">
        <v>1.7</v>
      </c>
      <c r="G48" s="28">
        <v>46.4</v>
      </c>
      <c r="H48" s="29">
        <v>0</v>
      </c>
      <c r="I48" s="28">
        <v>0</v>
      </c>
      <c r="J48" s="32">
        <v>48.9</v>
      </c>
      <c r="K48" s="32">
        <v>48.1</v>
      </c>
      <c r="L48" s="28"/>
      <c r="M48" s="28"/>
      <c r="N48" s="28"/>
      <c r="O48" s="28"/>
      <c r="P48" s="28"/>
      <c r="Q48" s="28"/>
      <c r="R48" s="28"/>
    </row>
    <row r="49" spans="1:18" x14ac:dyDescent="0.45">
      <c r="A49" s="28">
        <v>2016</v>
      </c>
      <c r="B49" s="28" t="s">
        <v>69</v>
      </c>
      <c r="C49" s="28">
        <v>4</v>
      </c>
      <c r="D49" s="28"/>
      <c r="E49" s="28">
        <v>12.5</v>
      </c>
      <c r="F49" s="28">
        <v>2.7</v>
      </c>
      <c r="G49" s="28">
        <v>19.600000000000001</v>
      </c>
      <c r="H49" s="29">
        <v>0</v>
      </c>
      <c r="I49" s="28">
        <v>0</v>
      </c>
      <c r="J49" s="32">
        <v>64.5</v>
      </c>
      <c r="K49" s="32">
        <v>22.3</v>
      </c>
      <c r="L49" s="28"/>
      <c r="M49" s="28"/>
      <c r="N49" s="28"/>
      <c r="O49" s="28"/>
      <c r="P49" s="28"/>
      <c r="Q49" s="28"/>
      <c r="R49" s="28"/>
    </row>
    <row r="50" spans="1:18" x14ac:dyDescent="0.45">
      <c r="A50" s="28">
        <v>2016</v>
      </c>
      <c r="B50" s="28" t="s">
        <v>69</v>
      </c>
      <c r="C50" s="28">
        <v>5</v>
      </c>
      <c r="D50" s="28"/>
      <c r="E50" s="28">
        <v>2.5</v>
      </c>
      <c r="F50" s="28">
        <v>0</v>
      </c>
      <c r="G50" s="28">
        <v>9.1</v>
      </c>
      <c r="H50" s="29">
        <v>1.25</v>
      </c>
      <c r="I50" s="28">
        <v>0</v>
      </c>
      <c r="J50" s="32">
        <v>87.2</v>
      </c>
      <c r="K50" s="32">
        <v>10.35</v>
      </c>
      <c r="L50" s="28"/>
      <c r="M50" s="28"/>
      <c r="N50" s="28"/>
      <c r="O50" s="28"/>
      <c r="P50" s="28"/>
      <c r="Q50" s="28"/>
      <c r="R50" s="28"/>
    </row>
    <row r="51" spans="1:18" x14ac:dyDescent="0.45">
      <c r="A51" s="28">
        <v>2016</v>
      </c>
      <c r="B51" s="28" t="s">
        <v>69</v>
      </c>
      <c r="C51" s="28">
        <v>6</v>
      </c>
      <c r="D51" s="28"/>
      <c r="E51" s="28">
        <v>0</v>
      </c>
      <c r="F51" s="28">
        <v>0.5</v>
      </c>
      <c r="G51" s="28">
        <v>5</v>
      </c>
      <c r="H51" s="29">
        <v>0</v>
      </c>
      <c r="I51" s="28">
        <v>0</v>
      </c>
      <c r="J51" s="32">
        <v>94.5</v>
      </c>
      <c r="K51" s="32">
        <v>5.5</v>
      </c>
      <c r="L51" s="28"/>
      <c r="M51" s="28"/>
      <c r="N51" s="28"/>
      <c r="O51" s="28"/>
      <c r="P51" s="28"/>
      <c r="Q51" s="28"/>
      <c r="R51" s="28"/>
    </row>
    <row r="52" spans="1:18" x14ac:dyDescent="0.45">
      <c r="A52" s="28">
        <v>2016</v>
      </c>
      <c r="B52" s="28" t="s">
        <v>69</v>
      </c>
      <c r="C52" s="28">
        <v>7</v>
      </c>
      <c r="D52" s="28"/>
      <c r="E52" s="28">
        <v>0</v>
      </c>
      <c r="F52" s="28">
        <v>0</v>
      </c>
      <c r="G52" s="28">
        <v>3.8</v>
      </c>
      <c r="H52" s="29">
        <v>0</v>
      </c>
      <c r="I52" s="28">
        <v>0</v>
      </c>
      <c r="J52" s="32">
        <v>96.3</v>
      </c>
      <c r="K52" s="32">
        <v>3.8</v>
      </c>
      <c r="L52" s="28"/>
      <c r="M52" s="28"/>
      <c r="N52" s="28"/>
      <c r="O52" s="28"/>
      <c r="P52" s="28"/>
      <c r="Q52" s="28"/>
      <c r="R52" s="28"/>
    </row>
    <row r="53" spans="1:18" x14ac:dyDescent="0.45">
      <c r="A53" s="28">
        <v>2016</v>
      </c>
      <c r="B53" s="28" t="s">
        <v>69</v>
      </c>
      <c r="C53" s="28">
        <v>8</v>
      </c>
      <c r="D53" s="28"/>
      <c r="E53" s="28">
        <v>5</v>
      </c>
      <c r="F53" s="28">
        <v>0</v>
      </c>
      <c r="G53" s="28">
        <v>7</v>
      </c>
      <c r="H53" s="29">
        <v>1.5</v>
      </c>
      <c r="I53" s="28">
        <v>0</v>
      </c>
      <c r="J53" s="32">
        <v>86.6</v>
      </c>
      <c r="K53" s="32">
        <v>8.5</v>
      </c>
      <c r="L53" s="28"/>
      <c r="M53" s="28"/>
      <c r="N53" s="28"/>
      <c r="O53" s="28"/>
      <c r="P53" s="28"/>
      <c r="Q53" s="28"/>
      <c r="R53" s="28"/>
    </row>
    <row r="54" spans="1:18" x14ac:dyDescent="0.45">
      <c r="A54" s="28">
        <v>2016</v>
      </c>
      <c r="B54" s="28" t="s">
        <v>70</v>
      </c>
      <c r="C54" s="28">
        <v>1</v>
      </c>
      <c r="D54" s="28"/>
      <c r="E54" s="28">
        <v>6</v>
      </c>
      <c r="F54" s="28">
        <v>2</v>
      </c>
      <c r="G54" s="28">
        <v>9.6</v>
      </c>
      <c r="H54" s="29">
        <v>0</v>
      </c>
      <c r="I54" s="28">
        <v>0</v>
      </c>
      <c r="J54" s="32">
        <v>82.5</v>
      </c>
      <c r="K54" s="32">
        <v>11.6</v>
      </c>
      <c r="L54" s="28"/>
      <c r="M54" s="28"/>
      <c r="N54" s="28"/>
      <c r="O54" s="28"/>
      <c r="P54" s="28"/>
      <c r="Q54" s="28"/>
      <c r="R54" s="28"/>
    </row>
    <row r="55" spans="1:18" x14ac:dyDescent="0.45">
      <c r="A55" s="28">
        <v>2016</v>
      </c>
      <c r="B55" s="28" t="s">
        <v>70</v>
      </c>
      <c r="C55" s="28">
        <v>2</v>
      </c>
      <c r="D55" s="28"/>
      <c r="E55" s="28">
        <v>3</v>
      </c>
      <c r="F55" s="28">
        <v>0.7</v>
      </c>
      <c r="G55" s="28">
        <v>17.100000000000001</v>
      </c>
      <c r="H55" s="29">
        <v>0.25</v>
      </c>
      <c r="I55" s="28">
        <v>0</v>
      </c>
      <c r="J55" s="32">
        <v>79.099999999999994</v>
      </c>
      <c r="K55" s="32">
        <v>18.05</v>
      </c>
      <c r="L55" s="28"/>
      <c r="M55" s="28"/>
      <c r="N55" s="28"/>
      <c r="O55" s="28"/>
      <c r="P55" s="28"/>
      <c r="Q55" s="28"/>
      <c r="R55" s="28"/>
    </row>
    <row r="56" spans="1:18" x14ac:dyDescent="0.45">
      <c r="A56" s="28">
        <v>2016</v>
      </c>
      <c r="B56" s="28" t="s">
        <v>70</v>
      </c>
      <c r="C56" s="28">
        <v>3</v>
      </c>
      <c r="D56" s="28"/>
      <c r="E56" s="28">
        <v>0</v>
      </c>
      <c r="F56" s="28">
        <v>3.2</v>
      </c>
      <c r="G56" s="28">
        <v>5.9</v>
      </c>
      <c r="H56" s="29">
        <v>0</v>
      </c>
      <c r="I56" s="28">
        <v>0</v>
      </c>
      <c r="J56" s="32">
        <v>91.25</v>
      </c>
      <c r="K56" s="32">
        <v>9.1</v>
      </c>
      <c r="L56" s="28"/>
      <c r="M56" s="28"/>
      <c r="N56" s="28"/>
      <c r="O56" s="28"/>
      <c r="P56" s="28"/>
      <c r="Q56" s="28"/>
      <c r="R56" s="28"/>
    </row>
    <row r="57" spans="1:18" x14ac:dyDescent="0.45">
      <c r="A57" s="28">
        <v>2016</v>
      </c>
      <c r="B57" s="28" t="s">
        <v>70</v>
      </c>
      <c r="C57" s="28">
        <v>4</v>
      </c>
      <c r="D57" s="28"/>
      <c r="E57" s="28">
        <v>22.3</v>
      </c>
      <c r="F57" s="28">
        <v>1</v>
      </c>
      <c r="G57" s="28">
        <v>15.7</v>
      </c>
      <c r="H57" s="29">
        <v>0</v>
      </c>
      <c r="I57" s="28">
        <v>0</v>
      </c>
      <c r="J57" s="32">
        <v>61.05</v>
      </c>
      <c r="K57" s="32">
        <v>16.7</v>
      </c>
      <c r="L57" s="28"/>
      <c r="M57" s="28"/>
      <c r="N57" s="28"/>
      <c r="O57" s="28"/>
      <c r="P57" s="28"/>
      <c r="Q57" s="28"/>
      <c r="R57" s="28"/>
    </row>
    <row r="58" spans="1:18" x14ac:dyDescent="0.45">
      <c r="A58" s="28">
        <v>2016</v>
      </c>
      <c r="B58" s="28" t="s">
        <v>70</v>
      </c>
      <c r="C58" s="28">
        <v>5</v>
      </c>
      <c r="D58" s="28"/>
      <c r="E58" s="28">
        <v>3</v>
      </c>
      <c r="F58" s="28">
        <v>5.3</v>
      </c>
      <c r="G58" s="28">
        <v>4.0999999999999996</v>
      </c>
      <c r="H58" s="29">
        <v>0</v>
      </c>
      <c r="I58" s="28">
        <v>0</v>
      </c>
      <c r="J58" s="32">
        <v>87.3</v>
      </c>
      <c r="K58" s="32">
        <v>9.4</v>
      </c>
      <c r="L58" s="28"/>
      <c r="M58" s="28"/>
      <c r="N58" s="28"/>
      <c r="O58" s="28"/>
      <c r="P58" s="28"/>
      <c r="Q58" s="28"/>
      <c r="R58" s="28"/>
    </row>
    <row r="59" spans="1:18" x14ac:dyDescent="0.45">
      <c r="A59" s="28">
        <v>2016</v>
      </c>
      <c r="B59" s="28" t="s">
        <v>70</v>
      </c>
      <c r="C59" s="28">
        <v>6</v>
      </c>
      <c r="D59" s="28"/>
      <c r="E59" s="28">
        <v>7.5</v>
      </c>
      <c r="F59" s="28">
        <v>1.1000000000000001</v>
      </c>
      <c r="G59" s="28">
        <v>15.6</v>
      </c>
      <c r="H59" s="29">
        <v>0</v>
      </c>
      <c r="I59" s="28">
        <v>0</v>
      </c>
      <c r="J59" s="32">
        <v>75.8</v>
      </c>
      <c r="K59" s="32">
        <v>16.7</v>
      </c>
      <c r="L59" s="28"/>
      <c r="M59" s="28"/>
      <c r="N59" s="28"/>
      <c r="O59" s="28"/>
      <c r="P59" s="28"/>
      <c r="Q59" s="28"/>
      <c r="R59" s="28"/>
    </row>
    <row r="60" spans="1:18" x14ac:dyDescent="0.45">
      <c r="A60" s="28">
        <v>2016</v>
      </c>
      <c r="B60" s="28" t="s">
        <v>70</v>
      </c>
      <c r="C60" s="28">
        <v>7</v>
      </c>
      <c r="D60" s="28"/>
      <c r="E60" s="28">
        <v>0</v>
      </c>
      <c r="F60" s="28">
        <v>2.2000000000000002</v>
      </c>
      <c r="G60" s="28">
        <v>6</v>
      </c>
      <c r="H60" s="29">
        <v>0</v>
      </c>
      <c r="I60" s="28">
        <v>0</v>
      </c>
      <c r="J60" s="32">
        <v>90.6</v>
      </c>
      <c r="K60" s="32">
        <v>8.1999999999999993</v>
      </c>
      <c r="L60" s="28"/>
      <c r="M60" s="28"/>
      <c r="N60" s="28"/>
      <c r="O60" s="28"/>
      <c r="P60" s="28"/>
      <c r="Q60" s="28"/>
      <c r="R60" s="28"/>
    </row>
    <row r="61" spans="1:18" x14ac:dyDescent="0.45">
      <c r="A61" s="28">
        <v>2016</v>
      </c>
      <c r="B61" s="28" t="s">
        <v>70</v>
      </c>
      <c r="C61" s="28">
        <v>8</v>
      </c>
      <c r="D61" s="28"/>
      <c r="E61" s="28">
        <v>27.8</v>
      </c>
      <c r="F61" s="28">
        <v>1.4</v>
      </c>
      <c r="G61" s="28">
        <v>19.5</v>
      </c>
      <c r="H61" s="29">
        <v>0</v>
      </c>
      <c r="I61" s="28">
        <v>0</v>
      </c>
      <c r="J61" s="32">
        <v>51.75</v>
      </c>
      <c r="K61" s="32">
        <v>20.9</v>
      </c>
      <c r="L61" s="28"/>
      <c r="M61" s="28"/>
      <c r="N61" s="28"/>
      <c r="O61" s="28"/>
      <c r="P61" s="28"/>
      <c r="Q61" s="28"/>
      <c r="R61" s="28"/>
    </row>
    <row r="62" spans="1:18" x14ac:dyDescent="0.45">
      <c r="A62" s="28">
        <v>2018</v>
      </c>
      <c r="B62" s="28" t="s">
        <v>66</v>
      </c>
      <c r="C62" s="28">
        <v>1</v>
      </c>
      <c r="D62" s="28" t="s">
        <v>71</v>
      </c>
      <c r="E62" s="28">
        <v>7.5</v>
      </c>
      <c r="F62" s="28">
        <v>0</v>
      </c>
      <c r="G62" s="28">
        <v>0</v>
      </c>
      <c r="H62" s="29">
        <v>0</v>
      </c>
      <c r="I62" s="28">
        <v>0</v>
      </c>
      <c r="J62" s="32">
        <v>93</v>
      </c>
      <c r="K62" s="32">
        <v>0</v>
      </c>
      <c r="L62" s="28"/>
      <c r="M62" s="28"/>
      <c r="N62" s="28"/>
      <c r="O62" s="28"/>
      <c r="P62" s="28"/>
      <c r="Q62" s="28"/>
      <c r="R62" s="28"/>
    </row>
    <row r="63" spans="1:18" x14ac:dyDescent="0.45">
      <c r="A63" s="28">
        <v>2018</v>
      </c>
      <c r="B63" s="28" t="s">
        <v>66</v>
      </c>
      <c r="C63" s="28">
        <v>2</v>
      </c>
      <c r="D63" s="28" t="s">
        <v>72</v>
      </c>
      <c r="E63" s="28">
        <v>28.3</v>
      </c>
      <c r="F63" s="28">
        <v>0</v>
      </c>
      <c r="G63" s="28">
        <v>0</v>
      </c>
      <c r="H63" s="29">
        <v>0</v>
      </c>
      <c r="I63" s="28">
        <v>0</v>
      </c>
      <c r="J63" s="32">
        <v>76.75</v>
      </c>
      <c r="K63" s="32">
        <v>0</v>
      </c>
      <c r="L63" s="28"/>
      <c r="M63" s="28"/>
      <c r="N63" s="28"/>
      <c r="O63" s="28"/>
      <c r="P63" s="28"/>
      <c r="Q63" s="28"/>
      <c r="R63" s="28"/>
    </row>
    <row r="64" spans="1:18" x14ac:dyDescent="0.45">
      <c r="A64" s="28">
        <v>2018</v>
      </c>
      <c r="B64" s="28" t="s">
        <v>66</v>
      </c>
      <c r="C64" s="28">
        <v>3</v>
      </c>
      <c r="D64" s="28" t="s">
        <v>73</v>
      </c>
      <c r="E64" s="28">
        <v>15.75</v>
      </c>
      <c r="F64" s="28">
        <v>0.48</v>
      </c>
      <c r="G64" s="28">
        <v>0.2</v>
      </c>
      <c r="H64" s="29">
        <v>0</v>
      </c>
      <c r="I64" s="28">
        <v>0</v>
      </c>
      <c r="J64" s="32">
        <v>83.58</v>
      </c>
      <c r="K64" s="32">
        <v>0.68</v>
      </c>
      <c r="L64" s="28"/>
      <c r="M64" s="28"/>
      <c r="N64" s="28"/>
      <c r="O64" s="28"/>
      <c r="P64" s="28"/>
      <c r="Q64" s="28"/>
      <c r="R64" s="28"/>
    </row>
    <row r="65" spans="1:18" x14ac:dyDescent="0.45">
      <c r="A65" s="28">
        <v>2018</v>
      </c>
      <c r="B65" s="28" t="s">
        <v>66</v>
      </c>
      <c r="C65" s="28">
        <v>4</v>
      </c>
      <c r="D65" s="28" t="s">
        <v>74</v>
      </c>
      <c r="E65" s="28">
        <v>4.5</v>
      </c>
      <c r="F65" s="28">
        <v>0.3</v>
      </c>
      <c r="G65" s="28">
        <v>0.5</v>
      </c>
      <c r="H65" s="29">
        <v>0</v>
      </c>
      <c r="I65" s="28">
        <v>0</v>
      </c>
      <c r="J65" s="32">
        <v>94.75</v>
      </c>
      <c r="K65" s="32">
        <v>0.8</v>
      </c>
      <c r="L65" s="28"/>
      <c r="M65" s="28"/>
      <c r="N65" s="28"/>
      <c r="O65" s="28"/>
      <c r="P65" s="28"/>
      <c r="Q65" s="28"/>
      <c r="R65" s="28"/>
    </row>
    <row r="66" spans="1:18" x14ac:dyDescent="0.45">
      <c r="A66" s="28">
        <v>2018</v>
      </c>
      <c r="B66" s="28" t="s">
        <v>66</v>
      </c>
      <c r="C66" s="28">
        <v>5</v>
      </c>
      <c r="D66" s="28" t="s">
        <v>120</v>
      </c>
      <c r="E66" s="28">
        <v>17.5</v>
      </c>
      <c r="F66" s="28">
        <v>0</v>
      </c>
      <c r="G66" s="28">
        <v>0</v>
      </c>
      <c r="H66" s="29">
        <v>0</v>
      </c>
      <c r="I66" s="28">
        <v>0</v>
      </c>
      <c r="J66" s="32">
        <v>82.5</v>
      </c>
      <c r="K66" s="32">
        <v>0</v>
      </c>
      <c r="L66" s="28"/>
      <c r="M66" s="28"/>
      <c r="N66" s="28"/>
      <c r="O66" s="28"/>
      <c r="P66" s="28"/>
      <c r="Q66" s="28"/>
      <c r="R66" s="28"/>
    </row>
    <row r="67" spans="1:18" x14ac:dyDescent="0.45">
      <c r="A67" s="28">
        <v>2018</v>
      </c>
      <c r="B67" s="28" t="s">
        <v>67</v>
      </c>
      <c r="C67" s="28">
        <v>1</v>
      </c>
      <c r="D67" s="28" t="s">
        <v>73</v>
      </c>
      <c r="E67" s="28">
        <v>19.75</v>
      </c>
      <c r="F67" s="28">
        <v>0</v>
      </c>
      <c r="G67" s="28">
        <v>12.28</v>
      </c>
      <c r="H67" s="29">
        <v>0</v>
      </c>
      <c r="I67" s="28">
        <v>0</v>
      </c>
      <c r="J67" s="32">
        <v>68.23</v>
      </c>
      <c r="K67" s="32">
        <v>12.28</v>
      </c>
      <c r="L67" s="28"/>
      <c r="M67" s="28"/>
      <c r="N67" s="28"/>
      <c r="O67" s="28"/>
      <c r="P67" s="28"/>
      <c r="Q67" s="28"/>
      <c r="R67" s="28"/>
    </row>
    <row r="68" spans="1:18" x14ac:dyDescent="0.45">
      <c r="A68" s="28">
        <v>2018</v>
      </c>
      <c r="B68" s="28" t="s">
        <v>67</v>
      </c>
      <c r="C68" s="28">
        <v>2</v>
      </c>
      <c r="D68" s="28" t="s">
        <v>72</v>
      </c>
      <c r="E68" s="28">
        <v>14.25</v>
      </c>
      <c r="F68" s="28">
        <v>0</v>
      </c>
      <c r="G68" s="28">
        <v>0</v>
      </c>
      <c r="H68" s="29">
        <v>0</v>
      </c>
      <c r="I68" s="28">
        <v>0</v>
      </c>
      <c r="J68" s="32">
        <v>85.5</v>
      </c>
      <c r="K68" s="32">
        <v>0</v>
      </c>
      <c r="L68" s="28"/>
      <c r="M68" s="28"/>
      <c r="N68" s="28"/>
      <c r="O68" s="28"/>
      <c r="P68" s="28"/>
      <c r="Q68" s="28"/>
      <c r="R68" s="28"/>
    </row>
    <row r="69" spans="1:18" x14ac:dyDescent="0.45">
      <c r="A69" s="28">
        <v>2018</v>
      </c>
      <c r="B69" s="28" t="s">
        <v>67</v>
      </c>
      <c r="C69" s="28">
        <v>3</v>
      </c>
      <c r="D69" s="28" t="s">
        <v>72</v>
      </c>
      <c r="E69" s="28">
        <v>25.8</v>
      </c>
      <c r="F69" s="28">
        <v>0</v>
      </c>
      <c r="G69" s="28">
        <v>4.2</v>
      </c>
      <c r="H69" s="29">
        <v>0</v>
      </c>
      <c r="I69" s="28">
        <v>0</v>
      </c>
      <c r="J69" s="32">
        <v>69.3</v>
      </c>
      <c r="K69" s="32">
        <v>4.2</v>
      </c>
      <c r="L69" s="28"/>
      <c r="M69" s="28"/>
      <c r="N69" s="28"/>
      <c r="O69" s="28"/>
      <c r="P69" s="28"/>
      <c r="Q69" s="28"/>
      <c r="R69" s="28"/>
    </row>
    <row r="70" spans="1:18" x14ac:dyDescent="0.45">
      <c r="A70" s="28">
        <v>2018</v>
      </c>
      <c r="B70" s="28" t="s">
        <v>67</v>
      </c>
      <c r="C70" s="28">
        <v>4</v>
      </c>
      <c r="D70" s="28" t="s">
        <v>74</v>
      </c>
      <c r="E70" s="28">
        <v>17.5</v>
      </c>
      <c r="F70" s="28">
        <v>0.3</v>
      </c>
      <c r="G70" s="28">
        <v>2.1</v>
      </c>
      <c r="H70" s="29">
        <v>0</v>
      </c>
      <c r="I70" s="28">
        <v>0</v>
      </c>
      <c r="J70" s="32">
        <v>80.099999999999994</v>
      </c>
      <c r="K70" s="32">
        <v>2.4</v>
      </c>
      <c r="L70" s="28"/>
      <c r="M70" s="28"/>
      <c r="N70" s="28"/>
      <c r="O70" s="28"/>
      <c r="P70" s="28"/>
      <c r="Q70" s="28"/>
      <c r="R70" s="28"/>
    </row>
    <row r="71" spans="1:18" x14ac:dyDescent="0.45">
      <c r="A71" s="28">
        <v>2018</v>
      </c>
      <c r="B71" s="28" t="s">
        <v>67</v>
      </c>
      <c r="C71" s="28">
        <v>5</v>
      </c>
      <c r="D71" s="28" t="s">
        <v>75</v>
      </c>
      <c r="E71" s="28">
        <v>8.75</v>
      </c>
      <c r="F71" s="28">
        <v>0.4</v>
      </c>
      <c r="G71" s="28">
        <v>0</v>
      </c>
      <c r="H71" s="29">
        <v>0</v>
      </c>
      <c r="I71" s="28">
        <v>0</v>
      </c>
      <c r="J71" s="32">
        <v>89.85</v>
      </c>
      <c r="K71" s="32">
        <v>0.4</v>
      </c>
      <c r="L71" s="28"/>
      <c r="M71" s="28"/>
      <c r="N71" s="28"/>
      <c r="O71" s="28"/>
      <c r="P71" s="28"/>
      <c r="Q71" s="28"/>
      <c r="R71" s="28"/>
    </row>
    <row r="72" spans="1:18" x14ac:dyDescent="0.45">
      <c r="A72" s="28">
        <v>2018</v>
      </c>
      <c r="B72" s="28" t="s">
        <v>68</v>
      </c>
      <c r="C72" s="28">
        <v>1</v>
      </c>
      <c r="D72" s="28" t="s">
        <v>73</v>
      </c>
      <c r="E72" s="28">
        <v>13.5</v>
      </c>
      <c r="F72" s="28">
        <v>0</v>
      </c>
      <c r="G72" s="28">
        <v>6.62</v>
      </c>
      <c r="H72" s="29">
        <v>0</v>
      </c>
      <c r="I72" s="28">
        <v>0.3</v>
      </c>
      <c r="J72" s="32">
        <v>79.58</v>
      </c>
      <c r="K72" s="32">
        <v>6.62</v>
      </c>
      <c r="L72" s="28"/>
      <c r="M72" s="28"/>
      <c r="N72" s="28"/>
      <c r="O72" s="28"/>
      <c r="P72" s="28"/>
      <c r="Q72" s="28"/>
      <c r="R72" s="28"/>
    </row>
    <row r="73" spans="1:18" x14ac:dyDescent="0.45">
      <c r="A73" s="28">
        <v>2018</v>
      </c>
      <c r="B73" s="28" t="s">
        <v>68</v>
      </c>
      <c r="C73" s="28">
        <v>2</v>
      </c>
      <c r="D73" s="28" t="s">
        <v>72</v>
      </c>
      <c r="E73" s="28">
        <v>11.3</v>
      </c>
      <c r="F73" s="28">
        <v>0</v>
      </c>
      <c r="G73" s="28">
        <v>5.88</v>
      </c>
      <c r="H73" s="29">
        <v>0</v>
      </c>
      <c r="I73" s="28">
        <v>0</v>
      </c>
      <c r="J73" s="32">
        <v>82.88</v>
      </c>
      <c r="K73" s="32">
        <v>5.88</v>
      </c>
      <c r="L73" s="28"/>
      <c r="M73" s="28"/>
      <c r="N73" s="28"/>
      <c r="O73" s="28"/>
      <c r="P73" s="28"/>
      <c r="Q73" s="28"/>
      <c r="R73" s="28"/>
    </row>
    <row r="74" spans="1:18" x14ac:dyDescent="0.45">
      <c r="A74" s="28">
        <v>2018</v>
      </c>
      <c r="B74" s="28" t="s">
        <v>68</v>
      </c>
      <c r="C74" s="28">
        <v>3</v>
      </c>
      <c r="D74" s="28" t="s">
        <v>121</v>
      </c>
      <c r="E74" s="28">
        <v>14.5</v>
      </c>
      <c r="F74" s="28">
        <v>0</v>
      </c>
      <c r="G74" s="28">
        <v>9.65</v>
      </c>
      <c r="H74" s="29">
        <v>0</v>
      </c>
      <c r="I74" s="28">
        <v>0</v>
      </c>
      <c r="J74" s="32">
        <v>75.349999999999994</v>
      </c>
      <c r="K74" s="32">
        <v>9.65</v>
      </c>
      <c r="L74" s="28"/>
      <c r="M74" s="28"/>
      <c r="N74" s="28"/>
      <c r="O74" s="28"/>
      <c r="P74" s="28"/>
      <c r="Q74" s="28"/>
      <c r="R74" s="28"/>
    </row>
    <row r="75" spans="1:18" x14ac:dyDescent="0.45">
      <c r="A75" s="28">
        <v>2018</v>
      </c>
      <c r="B75" s="28" t="s">
        <v>68</v>
      </c>
      <c r="C75" s="28">
        <v>4</v>
      </c>
      <c r="D75" s="28" t="s">
        <v>74</v>
      </c>
      <c r="E75" s="28">
        <v>8.75</v>
      </c>
      <c r="F75" s="28">
        <v>0</v>
      </c>
      <c r="G75" s="28">
        <v>10.4</v>
      </c>
      <c r="H75" s="29">
        <v>0</v>
      </c>
      <c r="I75" s="28">
        <v>0</v>
      </c>
      <c r="J75" s="32">
        <v>80.900000000000006</v>
      </c>
      <c r="K75" s="32">
        <v>10.4</v>
      </c>
      <c r="L75" s="28"/>
      <c r="M75" s="28"/>
      <c r="N75" s="28"/>
      <c r="O75" s="28"/>
      <c r="P75" s="28"/>
      <c r="Q75" s="28"/>
      <c r="R75" s="28"/>
    </row>
    <row r="76" spans="1:18" x14ac:dyDescent="0.45">
      <c r="A76" s="28">
        <v>2018</v>
      </c>
      <c r="B76" s="28" t="s">
        <v>68</v>
      </c>
      <c r="C76" s="28">
        <v>5</v>
      </c>
      <c r="D76" s="28" t="s">
        <v>74</v>
      </c>
      <c r="E76" s="28">
        <v>10.3</v>
      </c>
      <c r="F76" s="28">
        <v>0</v>
      </c>
      <c r="G76" s="28">
        <v>10.7</v>
      </c>
      <c r="H76" s="29">
        <v>0</v>
      </c>
      <c r="I76" s="28">
        <v>0</v>
      </c>
      <c r="J76" s="32">
        <v>79.45</v>
      </c>
      <c r="K76" s="32">
        <v>10.7</v>
      </c>
      <c r="L76" s="28"/>
      <c r="M76" s="28"/>
      <c r="N76" s="28"/>
      <c r="O76" s="28"/>
      <c r="P76" s="28"/>
      <c r="Q76" s="28"/>
      <c r="R76" s="28"/>
    </row>
    <row r="77" spans="1:18" x14ac:dyDescent="0.45">
      <c r="A77" s="28">
        <v>2018</v>
      </c>
      <c r="B77" s="28" t="s">
        <v>69</v>
      </c>
      <c r="C77" s="28">
        <v>1</v>
      </c>
      <c r="D77" s="28" t="s">
        <v>71</v>
      </c>
      <c r="E77" s="28">
        <v>7.5</v>
      </c>
      <c r="F77" s="28">
        <v>0.05</v>
      </c>
      <c r="G77" s="28">
        <v>21.73</v>
      </c>
      <c r="H77" s="29">
        <v>0</v>
      </c>
      <c r="I77" s="28">
        <v>0</v>
      </c>
      <c r="J77" s="32">
        <v>70.73</v>
      </c>
      <c r="K77" s="32">
        <v>21.78</v>
      </c>
      <c r="L77" s="28"/>
      <c r="M77" s="28"/>
      <c r="N77" s="28"/>
      <c r="O77" s="28"/>
      <c r="P77" s="28"/>
      <c r="Q77" s="28"/>
      <c r="R77" s="28"/>
    </row>
    <row r="78" spans="1:18" x14ac:dyDescent="0.45">
      <c r="A78" s="28">
        <v>2018</v>
      </c>
      <c r="B78" s="28" t="s">
        <v>69</v>
      </c>
      <c r="C78" s="28">
        <v>2</v>
      </c>
      <c r="D78" s="28" t="s">
        <v>71</v>
      </c>
      <c r="E78" s="28">
        <v>21.25</v>
      </c>
      <c r="F78" s="28">
        <v>0</v>
      </c>
      <c r="G78" s="28">
        <v>16.5</v>
      </c>
      <c r="H78" s="29">
        <v>0</v>
      </c>
      <c r="I78" s="28">
        <v>0</v>
      </c>
      <c r="J78" s="32">
        <v>62.5</v>
      </c>
      <c r="K78" s="32">
        <v>16.5</v>
      </c>
      <c r="L78" s="28"/>
      <c r="M78" s="28"/>
      <c r="N78" s="28"/>
      <c r="O78" s="28"/>
      <c r="P78" s="28"/>
      <c r="Q78" s="28"/>
      <c r="R78" s="28"/>
    </row>
    <row r="79" spans="1:18" x14ac:dyDescent="0.45">
      <c r="A79" s="28">
        <v>2018</v>
      </c>
      <c r="B79" s="28" t="s">
        <v>69</v>
      </c>
      <c r="C79" s="28">
        <v>3</v>
      </c>
      <c r="D79" s="28" t="s">
        <v>73</v>
      </c>
      <c r="E79" s="28">
        <v>16.25</v>
      </c>
      <c r="F79" s="28">
        <v>0</v>
      </c>
      <c r="G79" s="28">
        <v>22.2</v>
      </c>
      <c r="H79" s="29">
        <v>0</v>
      </c>
      <c r="I79" s="28">
        <v>0</v>
      </c>
      <c r="J79" s="32">
        <v>61.55</v>
      </c>
      <c r="K79" s="32">
        <v>22.2</v>
      </c>
      <c r="L79" s="28"/>
      <c r="M79" s="28"/>
      <c r="N79" s="28"/>
      <c r="O79" s="28"/>
      <c r="P79" s="28"/>
      <c r="Q79" s="28"/>
      <c r="R79" s="28"/>
    </row>
    <row r="80" spans="1:18" x14ac:dyDescent="0.45">
      <c r="A80" s="28">
        <v>2018</v>
      </c>
      <c r="B80" s="28" t="s">
        <v>69</v>
      </c>
      <c r="C80" s="28">
        <v>4</v>
      </c>
      <c r="D80" s="28" t="s">
        <v>73</v>
      </c>
      <c r="E80" s="28">
        <v>10.5</v>
      </c>
      <c r="F80" s="28">
        <v>0</v>
      </c>
      <c r="G80" s="28">
        <v>7.39</v>
      </c>
      <c r="H80" s="29">
        <v>0</v>
      </c>
      <c r="I80" s="28">
        <v>0</v>
      </c>
      <c r="J80" s="32">
        <v>81.86</v>
      </c>
      <c r="K80" s="32">
        <v>7.39</v>
      </c>
      <c r="L80" s="28"/>
      <c r="M80" s="28"/>
      <c r="N80" s="28"/>
      <c r="O80" s="28"/>
      <c r="P80" s="28"/>
      <c r="Q80" s="28"/>
      <c r="R80" s="28"/>
    </row>
    <row r="81" spans="1:18" x14ac:dyDescent="0.45">
      <c r="A81" s="28">
        <v>2018</v>
      </c>
      <c r="B81" s="28" t="s">
        <v>69</v>
      </c>
      <c r="C81" s="28">
        <v>5</v>
      </c>
      <c r="D81" s="28" t="s">
        <v>72</v>
      </c>
      <c r="E81" s="28">
        <v>9.5</v>
      </c>
      <c r="F81" s="28">
        <v>0.06</v>
      </c>
      <c r="G81" s="28">
        <v>20.309999999999999</v>
      </c>
      <c r="H81" s="29">
        <v>0</v>
      </c>
      <c r="I81" s="28">
        <v>0</v>
      </c>
      <c r="J81" s="32">
        <v>70.13</v>
      </c>
      <c r="K81" s="32">
        <v>20.38</v>
      </c>
      <c r="L81" s="28"/>
      <c r="M81" s="28"/>
      <c r="N81" s="28"/>
      <c r="O81" s="28"/>
      <c r="P81" s="28"/>
      <c r="Q81" s="28"/>
      <c r="R81" s="28"/>
    </row>
    <row r="82" spans="1:18" x14ac:dyDescent="0.45">
      <c r="A82" s="28">
        <v>2018</v>
      </c>
      <c r="B82" s="28" t="s">
        <v>69</v>
      </c>
      <c r="C82" s="28">
        <v>6</v>
      </c>
      <c r="D82" s="28" t="s">
        <v>72</v>
      </c>
      <c r="E82" s="28">
        <v>5.75</v>
      </c>
      <c r="F82" s="28">
        <v>2.5</v>
      </c>
      <c r="G82" s="28">
        <v>13.08</v>
      </c>
      <c r="H82" s="29">
        <v>0</v>
      </c>
      <c r="I82" s="28">
        <v>0</v>
      </c>
      <c r="J82" s="32">
        <v>78.680000000000007</v>
      </c>
      <c r="K82" s="32">
        <v>15.58</v>
      </c>
      <c r="L82" s="28"/>
      <c r="M82" s="28"/>
      <c r="N82" s="28"/>
      <c r="O82" s="28"/>
      <c r="P82" s="28"/>
      <c r="Q82" s="28"/>
      <c r="R82" s="28"/>
    </row>
    <row r="83" spans="1:18" x14ac:dyDescent="0.45">
      <c r="A83" s="28">
        <v>2018</v>
      </c>
      <c r="B83" s="28" t="s">
        <v>69</v>
      </c>
      <c r="C83" s="28">
        <v>7</v>
      </c>
      <c r="D83" s="28" t="s">
        <v>74</v>
      </c>
      <c r="E83" s="28">
        <v>0</v>
      </c>
      <c r="F83" s="28">
        <v>13.5</v>
      </c>
      <c r="G83" s="28">
        <v>15.26</v>
      </c>
      <c r="H83" s="29">
        <v>1</v>
      </c>
      <c r="I83" s="28">
        <v>0</v>
      </c>
      <c r="J83" s="32">
        <v>69.739999999999995</v>
      </c>
      <c r="K83" s="32">
        <v>29.76</v>
      </c>
      <c r="L83" s="28"/>
      <c r="M83" s="28"/>
      <c r="N83" s="28"/>
      <c r="O83" s="28"/>
      <c r="P83" s="28"/>
      <c r="Q83" s="28"/>
      <c r="R83" s="28"/>
    </row>
    <row r="84" spans="1:18" x14ac:dyDescent="0.45">
      <c r="A84" s="28">
        <v>2018</v>
      </c>
      <c r="B84" s="28" t="s">
        <v>69</v>
      </c>
      <c r="C84" s="28">
        <v>8</v>
      </c>
      <c r="D84" s="28" t="s">
        <v>74</v>
      </c>
      <c r="E84" s="28">
        <v>0</v>
      </c>
      <c r="F84" s="28">
        <v>6.08</v>
      </c>
      <c r="G84" s="28">
        <v>10.74</v>
      </c>
      <c r="H84" s="29">
        <v>0</v>
      </c>
      <c r="I84" s="28">
        <v>0</v>
      </c>
      <c r="J84" s="32">
        <v>83.2</v>
      </c>
      <c r="K84" s="32">
        <v>16.82</v>
      </c>
      <c r="L84" s="28"/>
      <c r="M84" s="28"/>
      <c r="N84" s="28"/>
      <c r="O84" s="28"/>
      <c r="P84" s="28"/>
      <c r="Q84" s="28"/>
      <c r="R84" s="28"/>
    </row>
    <row r="85" spans="1:18" x14ac:dyDescent="0.45">
      <c r="A85" s="28">
        <v>2018</v>
      </c>
      <c r="B85" s="28" t="s">
        <v>70</v>
      </c>
      <c r="C85" s="28">
        <v>1</v>
      </c>
      <c r="D85" s="28" t="s">
        <v>71</v>
      </c>
      <c r="E85" s="28">
        <v>7.5</v>
      </c>
      <c r="F85" s="28">
        <v>0</v>
      </c>
      <c r="G85" s="28">
        <v>4.68</v>
      </c>
      <c r="H85" s="29">
        <v>0</v>
      </c>
      <c r="I85" s="28">
        <v>0</v>
      </c>
      <c r="J85" s="32">
        <v>85.08</v>
      </c>
      <c r="K85" s="32">
        <v>4.68</v>
      </c>
      <c r="L85" s="28"/>
      <c r="M85" s="28"/>
      <c r="N85" s="28"/>
      <c r="O85" s="28"/>
      <c r="P85" s="28"/>
      <c r="Q85" s="28"/>
      <c r="R85" s="28"/>
    </row>
    <row r="86" spans="1:18" x14ac:dyDescent="0.45">
      <c r="A86" s="28">
        <v>2018</v>
      </c>
      <c r="B86" s="28" t="s">
        <v>70</v>
      </c>
      <c r="C86" s="28">
        <v>2</v>
      </c>
      <c r="D86" s="28" t="s">
        <v>72</v>
      </c>
      <c r="E86" s="28">
        <v>15.5</v>
      </c>
      <c r="F86" s="28">
        <v>0</v>
      </c>
      <c r="G86" s="28">
        <v>20.03</v>
      </c>
      <c r="H86" s="29">
        <v>0</v>
      </c>
      <c r="I86" s="28">
        <v>0</v>
      </c>
      <c r="J86" s="32">
        <v>64.48</v>
      </c>
      <c r="K86" s="32">
        <v>20.03</v>
      </c>
      <c r="L86" s="28"/>
      <c r="M86" s="28"/>
      <c r="N86" s="28"/>
      <c r="O86" s="28"/>
      <c r="P86" s="28"/>
      <c r="Q86" s="28"/>
      <c r="R86" s="28"/>
    </row>
    <row r="87" spans="1:18" x14ac:dyDescent="0.45">
      <c r="A87" s="28">
        <v>2018</v>
      </c>
      <c r="B87" s="28" t="s">
        <v>70</v>
      </c>
      <c r="C87" s="28">
        <v>3</v>
      </c>
      <c r="D87" s="28" t="s">
        <v>73</v>
      </c>
      <c r="E87" s="28">
        <v>30.25</v>
      </c>
      <c r="F87" s="28">
        <v>0</v>
      </c>
      <c r="G87" s="28">
        <v>14.1</v>
      </c>
      <c r="H87" s="29">
        <v>0</v>
      </c>
      <c r="I87" s="28">
        <v>0</v>
      </c>
      <c r="J87" s="32">
        <v>54.4</v>
      </c>
      <c r="K87" s="32">
        <v>14.1</v>
      </c>
      <c r="L87" s="28"/>
      <c r="M87" s="28"/>
      <c r="N87" s="28"/>
      <c r="O87" s="28"/>
      <c r="P87" s="28"/>
      <c r="Q87" s="28"/>
      <c r="R87" s="28"/>
    </row>
    <row r="88" spans="1:18" x14ac:dyDescent="0.45">
      <c r="A88" s="28">
        <v>2018</v>
      </c>
      <c r="B88" s="28" t="s">
        <v>70</v>
      </c>
      <c r="C88" s="28">
        <v>4</v>
      </c>
      <c r="D88" s="28" t="s">
        <v>74</v>
      </c>
      <c r="E88" s="28">
        <v>11.75</v>
      </c>
      <c r="F88" s="28">
        <v>0</v>
      </c>
      <c r="G88" s="28">
        <v>14</v>
      </c>
      <c r="H88" s="29">
        <v>0</v>
      </c>
      <c r="I88" s="28">
        <v>0</v>
      </c>
      <c r="J88" s="32">
        <v>72.75</v>
      </c>
      <c r="K88" s="32">
        <v>14</v>
      </c>
      <c r="L88" s="28"/>
      <c r="M88" s="28"/>
      <c r="N88" s="28"/>
      <c r="O88" s="28"/>
      <c r="P88" s="28"/>
      <c r="Q88" s="28"/>
      <c r="R88" s="28"/>
    </row>
    <row r="89" spans="1:18" x14ac:dyDescent="0.45">
      <c r="A89" s="28">
        <v>2018</v>
      </c>
      <c r="B89" s="28" t="s">
        <v>70</v>
      </c>
      <c r="C89" s="28">
        <v>5</v>
      </c>
      <c r="D89" s="28" t="s">
        <v>122</v>
      </c>
      <c r="E89" s="28">
        <v>10.8</v>
      </c>
      <c r="F89" s="28">
        <v>0</v>
      </c>
      <c r="G89" s="28">
        <v>11.96</v>
      </c>
      <c r="H89" s="29">
        <v>0</v>
      </c>
      <c r="I89" s="28">
        <v>0</v>
      </c>
      <c r="J89" s="32">
        <v>76.290000000000006</v>
      </c>
      <c r="K89" s="32">
        <v>11.96</v>
      </c>
      <c r="L89" s="28"/>
      <c r="M89" s="28"/>
      <c r="N89" s="28"/>
      <c r="O89" s="28"/>
      <c r="P89" s="28"/>
      <c r="Q89" s="28"/>
      <c r="R89" s="28"/>
    </row>
    <row r="90" spans="1:18" x14ac:dyDescent="0.45">
      <c r="A90" s="28">
        <v>2022</v>
      </c>
      <c r="B90" s="28" t="s">
        <v>66</v>
      </c>
      <c r="C90" s="28">
        <v>0</v>
      </c>
      <c r="D90" s="28" t="s">
        <v>78</v>
      </c>
      <c r="E90" s="28">
        <v>30.25</v>
      </c>
      <c r="F90" s="28">
        <v>0</v>
      </c>
      <c r="G90" s="28">
        <v>0.25</v>
      </c>
      <c r="H90" s="29">
        <v>0</v>
      </c>
      <c r="I90" s="28">
        <v>0</v>
      </c>
      <c r="J90" s="32">
        <v>69.5</v>
      </c>
      <c r="K90" s="32">
        <v>0.25</v>
      </c>
      <c r="L90" s="28"/>
      <c r="M90" s="28"/>
      <c r="N90" s="28"/>
      <c r="O90" s="28"/>
      <c r="P90" s="28"/>
      <c r="Q90" s="28"/>
      <c r="R90" s="28"/>
    </row>
    <row r="91" spans="1:18" x14ac:dyDescent="0.45">
      <c r="A91" s="28">
        <v>2022</v>
      </c>
      <c r="B91" s="28" t="s">
        <v>66</v>
      </c>
      <c r="C91" s="28">
        <v>2</v>
      </c>
      <c r="D91" s="28" t="s">
        <v>79</v>
      </c>
      <c r="E91" s="28">
        <v>26</v>
      </c>
      <c r="F91" s="28">
        <v>0</v>
      </c>
      <c r="G91" s="28">
        <v>0</v>
      </c>
      <c r="H91" s="29">
        <v>0</v>
      </c>
      <c r="I91" s="28">
        <v>0</v>
      </c>
      <c r="J91" s="32">
        <v>74</v>
      </c>
      <c r="K91" s="32">
        <v>0</v>
      </c>
      <c r="L91" s="28"/>
      <c r="M91" s="28"/>
      <c r="N91" s="28"/>
      <c r="O91" s="28"/>
      <c r="P91" s="28"/>
      <c r="Q91" s="28"/>
      <c r="R91" s="28"/>
    </row>
    <row r="92" spans="1:18" x14ac:dyDescent="0.45">
      <c r="A92" s="29">
        <v>2022</v>
      </c>
      <c r="B92" s="28" t="s">
        <v>66</v>
      </c>
      <c r="C92" s="29">
        <v>20</v>
      </c>
      <c r="D92" s="29" t="s">
        <v>76</v>
      </c>
      <c r="E92" s="29">
        <v>18.899999999999999</v>
      </c>
      <c r="F92" s="28">
        <v>2.5000000000000001E-2</v>
      </c>
      <c r="G92" s="28">
        <v>0.09</v>
      </c>
      <c r="H92" s="29">
        <v>0</v>
      </c>
      <c r="I92" s="29">
        <v>0</v>
      </c>
      <c r="J92" s="32">
        <v>80.989999999999995</v>
      </c>
      <c r="K92" s="32">
        <v>0.12</v>
      </c>
      <c r="L92" s="28"/>
      <c r="M92" s="28"/>
      <c r="N92" s="28"/>
      <c r="O92" s="28"/>
      <c r="P92" s="28"/>
      <c r="Q92" s="28"/>
      <c r="R92" s="28"/>
    </row>
    <row r="93" spans="1:18" x14ac:dyDescent="0.45">
      <c r="A93" s="28">
        <v>2022</v>
      </c>
      <c r="B93" s="28" t="s">
        <v>66</v>
      </c>
      <c r="C93" s="28">
        <v>30</v>
      </c>
      <c r="D93" s="28" t="s">
        <v>123</v>
      </c>
      <c r="E93" s="28">
        <v>12.5</v>
      </c>
      <c r="F93" s="28">
        <v>0</v>
      </c>
      <c r="G93" s="28">
        <v>0</v>
      </c>
      <c r="H93" s="29">
        <v>0</v>
      </c>
      <c r="I93" s="28">
        <v>0</v>
      </c>
      <c r="J93" s="32">
        <v>87.5</v>
      </c>
      <c r="K93" s="32">
        <v>0</v>
      </c>
      <c r="L93" s="28"/>
      <c r="M93" s="28"/>
      <c r="N93" s="28"/>
      <c r="O93" s="28"/>
      <c r="P93" s="28"/>
      <c r="Q93" s="28"/>
      <c r="R93" s="28"/>
    </row>
    <row r="94" spans="1:18" x14ac:dyDescent="0.45">
      <c r="A94" s="29">
        <v>2022</v>
      </c>
      <c r="B94" s="28" t="s">
        <v>67</v>
      </c>
      <c r="C94" s="29">
        <v>0</v>
      </c>
      <c r="D94" s="29" t="s">
        <v>76</v>
      </c>
      <c r="E94" s="29">
        <v>26</v>
      </c>
      <c r="F94" s="28">
        <v>0</v>
      </c>
      <c r="G94" s="28">
        <v>0</v>
      </c>
      <c r="H94" s="29">
        <v>0</v>
      </c>
      <c r="I94" s="28">
        <v>0</v>
      </c>
      <c r="J94" s="32">
        <v>74</v>
      </c>
      <c r="K94" s="32">
        <v>0</v>
      </c>
      <c r="L94" s="28"/>
      <c r="M94" s="28"/>
      <c r="N94" s="28"/>
      <c r="O94" s="28"/>
      <c r="P94" s="28"/>
      <c r="Q94" s="28"/>
      <c r="R94" s="28"/>
    </row>
    <row r="95" spans="1:18" x14ac:dyDescent="0.45">
      <c r="A95" s="28">
        <v>2022</v>
      </c>
      <c r="B95" s="28" t="s">
        <v>67</v>
      </c>
      <c r="C95" s="28">
        <v>3</v>
      </c>
      <c r="D95" s="28" t="s">
        <v>79</v>
      </c>
      <c r="E95" s="28">
        <v>23</v>
      </c>
      <c r="F95" s="28">
        <v>0</v>
      </c>
      <c r="G95" s="28">
        <v>8.06</v>
      </c>
      <c r="H95" s="29">
        <v>0</v>
      </c>
      <c r="I95" s="28">
        <v>0.25</v>
      </c>
      <c r="J95" s="32">
        <v>68.69</v>
      </c>
      <c r="K95" s="32">
        <v>8.06</v>
      </c>
      <c r="L95" s="28"/>
      <c r="M95" s="28"/>
      <c r="N95" s="28"/>
      <c r="O95" s="28"/>
      <c r="P95" s="28"/>
      <c r="Q95" s="28"/>
      <c r="R95" s="28"/>
    </row>
    <row r="96" spans="1:18" x14ac:dyDescent="0.45">
      <c r="A96" s="28">
        <v>2022</v>
      </c>
      <c r="B96" s="28" t="s">
        <v>67</v>
      </c>
      <c r="C96" s="28">
        <v>20</v>
      </c>
      <c r="D96" s="28" t="s">
        <v>123</v>
      </c>
      <c r="E96" s="28">
        <v>10.5</v>
      </c>
      <c r="F96" s="28">
        <v>0</v>
      </c>
      <c r="G96" s="28">
        <v>4.1900000000000004</v>
      </c>
      <c r="H96" s="29">
        <v>0</v>
      </c>
      <c r="I96" s="28">
        <v>0</v>
      </c>
      <c r="J96" s="32">
        <v>85.31</v>
      </c>
      <c r="K96" s="32">
        <v>4.1900000000000004</v>
      </c>
      <c r="L96" s="28"/>
      <c r="M96" s="28"/>
      <c r="N96" s="28"/>
      <c r="O96" s="28"/>
      <c r="P96" s="28"/>
      <c r="Q96" s="28"/>
      <c r="R96" s="28"/>
    </row>
    <row r="97" spans="1:18" x14ac:dyDescent="0.45">
      <c r="A97" s="28">
        <v>2022</v>
      </c>
      <c r="B97" s="28" t="s">
        <v>67</v>
      </c>
      <c r="C97" s="28">
        <v>30</v>
      </c>
      <c r="D97" s="28" t="s">
        <v>78</v>
      </c>
      <c r="E97" s="28">
        <v>46</v>
      </c>
      <c r="F97" s="28">
        <v>0</v>
      </c>
      <c r="G97" s="28">
        <v>10.16</v>
      </c>
      <c r="H97" s="29">
        <v>0</v>
      </c>
      <c r="I97" s="28">
        <v>0</v>
      </c>
      <c r="J97" s="32">
        <v>43.84</v>
      </c>
      <c r="K97" s="32">
        <v>10.16</v>
      </c>
      <c r="L97" s="28"/>
      <c r="M97" s="28"/>
      <c r="N97" s="28"/>
      <c r="O97" s="28"/>
      <c r="P97" s="28"/>
      <c r="Q97" s="28"/>
      <c r="R97" s="28"/>
    </row>
    <row r="98" spans="1:18" x14ac:dyDescent="0.45">
      <c r="A98" s="28">
        <v>2022</v>
      </c>
      <c r="B98" s="28" t="s">
        <v>68</v>
      </c>
      <c r="C98" s="28">
        <v>0</v>
      </c>
      <c r="D98" s="28" t="s">
        <v>76</v>
      </c>
      <c r="E98" s="28">
        <v>9.25</v>
      </c>
      <c r="F98" s="28">
        <v>0</v>
      </c>
      <c r="G98" s="28">
        <v>18.260000000000002</v>
      </c>
      <c r="H98" s="29">
        <v>0</v>
      </c>
      <c r="I98" s="28">
        <v>0</v>
      </c>
      <c r="J98" s="32">
        <v>72.489999999999995</v>
      </c>
      <c r="K98" s="32">
        <v>18.260000000000002</v>
      </c>
      <c r="L98" s="28"/>
      <c r="M98" s="28"/>
      <c r="N98" s="28"/>
      <c r="O98" s="28"/>
      <c r="P98" s="28"/>
      <c r="Q98" s="28"/>
      <c r="R98" s="28"/>
    </row>
    <row r="99" spans="1:18" x14ac:dyDescent="0.45">
      <c r="A99" s="28">
        <v>2022</v>
      </c>
      <c r="B99" s="28" t="s">
        <v>68</v>
      </c>
      <c r="C99" s="28">
        <v>2</v>
      </c>
      <c r="D99" s="28" t="s">
        <v>79</v>
      </c>
      <c r="E99" s="28">
        <v>9</v>
      </c>
      <c r="F99" s="28">
        <v>2</v>
      </c>
      <c r="G99" s="28">
        <v>10.43</v>
      </c>
      <c r="H99" s="29">
        <v>0</v>
      </c>
      <c r="I99" s="28">
        <v>0</v>
      </c>
      <c r="J99" s="32">
        <v>78.569999999999993</v>
      </c>
      <c r="K99" s="32">
        <v>12.43</v>
      </c>
      <c r="L99" s="28"/>
      <c r="M99" s="28"/>
      <c r="N99" s="28"/>
      <c r="O99" s="28"/>
      <c r="P99" s="28"/>
      <c r="Q99" s="28"/>
      <c r="R99" s="28"/>
    </row>
    <row r="100" spans="1:18" x14ac:dyDescent="0.45">
      <c r="A100" s="28">
        <v>2022</v>
      </c>
      <c r="B100" s="28" t="s">
        <v>68</v>
      </c>
      <c r="C100" s="28">
        <v>10</v>
      </c>
      <c r="D100" s="28" t="s">
        <v>123</v>
      </c>
      <c r="E100" s="28">
        <v>4.5</v>
      </c>
      <c r="F100" s="28">
        <v>0</v>
      </c>
      <c r="G100" s="28">
        <v>23.05</v>
      </c>
      <c r="H100" s="29">
        <v>0</v>
      </c>
      <c r="I100" s="28">
        <v>0</v>
      </c>
      <c r="J100" s="32">
        <v>72.45</v>
      </c>
      <c r="K100" s="32">
        <v>23.05</v>
      </c>
      <c r="L100" s="28"/>
      <c r="M100" s="28"/>
      <c r="N100" s="28"/>
      <c r="O100" s="28"/>
      <c r="P100" s="28"/>
      <c r="Q100" s="28"/>
      <c r="R100" s="28"/>
    </row>
    <row r="101" spans="1:18" x14ac:dyDescent="0.45">
      <c r="A101" s="28">
        <v>2022</v>
      </c>
      <c r="B101" s="28" t="s">
        <v>68</v>
      </c>
      <c r="C101" s="28">
        <v>30</v>
      </c>
      <c r="D101" s="28" t="s">
        <v>78</v>
      </c>
      <c r="E101" s="28">
        <v>6.75</v>
      </c>
      <c r="F101" s="28">
        <v>0</v>
      </c>
      <c r="G101" s="28">
        <v>32.4</v>
      </c>
      <c r="H101" s="29">
        <v>0</v>
      </c>
      <c r="I101" s="28">
        <v>0</v>
      </c>
      <c r="J101" s="32">
        <v>60.85</v>
      </c>
      <c r="K101" s="32">
        <v>32.4</v>
      </c>
      <c r="L101" s="28"/>
      <c r="M101" s="28"/>
      <c r="N101" s="28"/>
      <c r="O101" s="28"/>
      <c r="P101" s="28"/>
      <c r="Q101" s="28"/>
      <c r="R101" s="28"/>
    </row>
    <row r="102" spans="1:18" x14ac:dyDescent="0.45">
      <c r="A102" s="28">
        <v>2022</v>
      </c>
      <c r="B102" s="28" t="s">
        <v>69</v>
      </c>
      <c r="C102" s="28">
        <v>0</v>
      </c>
      <c r="D102" s="28" t="s">
        <v>78</v>
      </c>
      <c r="E102" s="28">
        <v>10.75</v>
      </c>
      <c r="F102" s="28">
        <v>0</v>
      </c>
      <c r="G102" s="28">
        <v>31.74</v>
      </c>
      <c r="H102" s="29">
        <v>0</v>
      </c>
      <c r="I102" s="28">
        <v>0</v>
      </c>
      <c r="J102" s="32">
        <v>57.51</v>
      </c>
      <c r="K102" s="32">
        <v>31.74</v>
      </c>
      <c r="L102" s="28"/>
      <c r="M102" s="28"/>
      <c r="N102" s="28"/>
      <c r="O102" s="28"/>
      <c r="P102" s="28"/>
      <c r="Q102" s="28"/>
      <c r="R102" s="28"/>
    </row>
    <row r="103" spans="1:18" x14ac:dyDescent="0.45">
      <c r="A103" s="28">
        <v>2022</v>
      </c>
      <c r="B103" s="28" t="s">
        <v>69</v>
      </c>
      <c r="C103" s="28">
        <v>2</v>
      </c>
      <c r="D103" s="28" t="s">
        <v>79</v>
      </c>
      <c r="E103" s="28">
        <v>5</v>
      </c>
      <c r="F103" s="28">
        <v>0</v>
      </c>
      <c r="G103" s="28">
        <v>29.82</v>
      </c>
      <c r="H103" s="29">
        <v>0</v>
      </c>
      <c r="I103" s="28">
        <v>0</v>
      </c>
      <c r="J103" s="32">
        <v>65.28</v>
      </c>
      <c r="K103" s="32">
        <v>29.82</v>
      </c>
      <c r="L103" s="28"/>
      <c r="M103" s="28"/>
      <c r="N103" s="28"/>
      <c r="O103" s="28"/>
      <c r="P103" s="28"/>
      <c r="Q103" s="28"/>
      <c r="R103" s="28"/>
    </row>
    <row r="104" spans="1:18" x14ac:dyDescent="0.45">
      <c r="A104" s="28">
        <v>2022</v>
      </c>
      <c r="B104" s="28" t="s">
        <v>69</v>
      </c>
      <c r="C104" s="28">
        <v>4</v>
      </c>
      <c r="D104" s="28" t="s">
        <v>123</v>
      </c>
      <c r="E104" s="28">
        <v>0</v>
      </c>
      <c r="F104" s="28">
        <v>0.5</v>
      </c>
      <c r="G104" s="28">
        <v>18.48</v>
      </c>
      <c r="H104" s="29">
        <v>0</v>
      </c>
      <c r="I104" s="28">
        <v>0</v>
      </c>
      <c r="J104" s="32">
        <v>81.02</v>
      </c>
      <c r="K104" s="32">
        <v>18.98</v>
      </c>
      <c r="L104" s="28"/>
      <c r="M104" s="28"/>
      <c r="N104" s="28"/>
      <c r="O104" s="28"/>
      <c r="P104" s="28"/>
      <c r="Q104" s="28"/>
      <c r="R104" s="28"/>
    </row>
    <row r="105" spans="1:18" x14ac:dyDescent="0.45">
      <c r="A105" s="28">
        <v>2022</v>
      </c>
      <c r="B105" s="28" t="s">
        <v>69</v>
      </c>
      <c r="C105" s="28">
        <v>15</v>
      </c>
      <c r="D105" s="28" t="s">
        <v>76</v>
      </c>
      <c r="E105" s="28">
        <v>0.8</v>
      </c>
      <c r="F105" s="28">
        <v>0</v>
      </c>
      <c r="G105" s="28">
        <v>20.98</v>
      </c>
      <c r="H105" s="29">
        <v>0</v>
      </c>
      <c r="I105" s="28">
        <v>0</v>
      </c>
      <c r="J105" s="32">
        <v>78.22</v>
      </c>
      <c r="K105" s="32">
        <v>20.98</v>
      </c>
      <c r="L105" s="28"/>
      <c r="M105" s="28"/>
      <c r="N105" s="28"/>
      <c r="O105" s="28"/>
      <c r="P105" s="28"/>
      <c r="Q105" s="28"/>
      <c r="R105" s="28"/>
    </row>
    <row r="106" spans="1:18" x14ac:dyDescent="0.45">
      <c r="A106" s="28">
        <v>2022</v>
      </c>
      <c r="B106" s="28" t="s">
        <v>70</v>
      </c>
      <c r="C106" s="28">
        <v>0</v>
      </c>
      <c r="D106" s="28" t="s">
        <v>78</v>
      </c>
      <c r="E106" s="28">
        <v>35.35</v>
      </c>
      <c r="F106" s="28">
        <v>4.45</v>
      </c>
      <c r="G106" s="28">
        <v>30.76</v>
      </c>
      <c r="H106" s="29">
        <v>0</v>
      </c>
      <c r="I106" s="28">
        <v>0</v>
      </c>
      <c r="J106" s="32">
        <v>29.44</v>
      </c>
      <c r="K106" s="32">
        <v>35.21</v>
      </c>
      <c r="L106" s="28"/>
      <c r="M106" s="28"/>
      <c r="N106" s="28"/>
      <c r="O106" s="28"/>
      <c r="P106" s="28"/>
      <c r="Q106" s="28"/>
      <c r="R106" s="28"/>
    </row>
    <row r="107" spans="1:18" x14ac:dyDescent="0.45">
      <c r="A107" s="28">
        <v>2022</v>
      </c>
      <c r="B107" s="28" t="s">
        <v>70</v>
      </c>
      <c r="C107" s="28">
        <v>2</v>
      </c>
      <c r="D107" s="28" t="s">
        <v>79</v>
      </c>
      <c r="E107" s="28">
        <v>24</v>
      </c>
      <c r="F107" s="28">
        <v>0.49</v>
      </c>
      <c r="G107" s="28">
        <v>16.739999999999998</v>
      </c>
      <c r="H107" s="29">
        <v>0</v>
      </c>
      <c r="I107" s="28">
        <v>0</v>
      </c>
      <c r="J107" s="32">
        <v>58.77</v>
      </c>
      <c r="K107" s="32">
        <v>17.23</v>
      </c>
      <c r="L107" s="28"/>
      <c r="M107" s="28"/>
      <c r="N107" s="28"/>
      <c r="O107" s="28"/>
      <c r="P107" s="28"/>
      <c r="Q107" s="28"/>
      <c r="R107" s="28"/>
    </row>
    <row r="108" spans="1:18" x14ac:dyDescent="0.45">
      <c r="A108" s="28">
        <v>2022</v>
      </c>
      <c r="B108" s="28" t="s">
        <v>70</v>
      </c>
      <c r="C108" s="28">
        <v>4</v>
      </c>
      <c r="D108" s="28" t="s">
        <v>123</v>
      </c>
      <c r="E108" s="28">
        <v>15.5</v>
      </c>
      <c r="F108" s="28">
        <v>2.4</v>
      </c>
      <c r="G108" s="28">
        <v>25.46</v>
      </c>
      <c r="H108" s="29">
        <v>0</v>
      </c>
      <c r="I108" s="28">
        <v>0</v>
      </c>
      <c r="J108" s="32">
        <v>56.64</v>
      </c>
      <c r="K108" s="32">
        <v>27.86</v>
      </c>
      <c r="L108" s="28"/>
      <c r="M108" s="28"/>
      <c r="N108" s="28"/>
      <c r="O108" s="28"/>
      <c r="P108" s="28"/>
      <c r="Q108" s="28"/>
      <c r="R108" s="28"/>
    </row>
    <row r="109" spans="1:18" x14ac:dyDescent="0.45">
      <c r="A109" s="28">
        <v>2022</v>
      </c>
      <c r="B109" s="28" t="s">
        <v>70</v>
      </c>
      <c r="C109" s="28">
        <v>20</v>
      </c>
      <c r="D109" s="28" t="s">
        <v>76</v>
      </c>
      <c r="E109" s="28">
        <v>24.6</v>
      </c>
      <c r="F109" s="28">
        <v>0</v>
      </c>
      <c r="G109" s="28">
        <v>30.87</v>
      </c>
      <c r="H109" s="29">
        <v>0</v>
      </c>
      <c r="I109" s="28">
        <v>0</v>
      </c>
      <c r="J109" s="32">
        <v>44.54</v>
      </c>
      <c r="K109" s="32">
        <v>30.87</v>
      </c>
      <c r="L109" s="28"/>
      <c r="M109" s="28"/>
      <c r="N109" s="28"/>
      <c r="O109" s="28"/>
      <c r="P109" s="28"/>
      <c r="Q109" s="28"/>
      <c r="R109" s="28"/>
    </row>
    <row r="110" spans="1:18" x14ac:dyDescent="0.45">
      <c r="A110" s="5">
        <v>2023</v>
      </c>
      <c r="B110" s="1" t="s">
        <v>66</v>
      </c>
      <c r="C110" s="1">
        <v>0</v>
      </c>
      <c r="D110" s="37" t="s">
        <v>82</v>
      </c>
      <c r="E110" s="28">
        <v>19.600000000000001</v>
      </c>
      <c r="F110" s="28">
        <v>2.15</v>
      </c>
      <c r="G110" s="28">
        <v>0</v>
      </c>
      <c r="H110" s="28">
        <v>0.75</v>
      </c>
      <c r="I110" s="28">
        <v>0</v>
      </c>
      <c r="J110" s="33">
        <v>77.5</v>
      </c>
      <c r="K110" s="33">
        <v>2.9</v>
      </c>
      <c r="L110" s="28"/>
      <c r="M110" s="28"/>
      <c r="N110" s="28"/>
      <c r="O110" s="28"/>
      <c r="P110" s="28"/>
      <c r="Q110" s="28"/>
      <c r="R110" s="28"/>
    </row>
    <row r="111" spans="1:18" x14ac:dyDescent="0.45">
      <c r="A111" s="5">
        <v>2023</v>
      </c>
      <c r="B111" s="1" t="s">
        <v>66</v>
      </c>
      <c r="C111" s="1">
        <v>5</v>
      </c>
      <c r="D111" s="36" t="s">
        <v>81</v>
      </c>
      <c r="E111" s="28">
        <v>56.4</v>
      </c>
      <c r="F111" s="28">
        <v>1.75</v>
      </c>
      <c r="G111" s="28">
        <v>0</v>
      </c>
      <c r="H111" s="28">
        <v>0</v>
      </c>
      <c r="I111" s="28">
        <v>0</v>
      </c>
      <c r="J111" s="33">
        <v>41.85</v>
      </c>
      <c r="K111" s="33">
        <v>1.75</v>
      </c>
      <c r="L111" s="28"/>
      <c r="M111" s="28"/>
      <c r="N111" s="28"/>
      <c r="O111" s="28"/>
      <c r="P111" s="28"/>
      <c r="Q111" s="28"/>
      <c r="R111" s="28"/>
    </row>
    <row r="112" spans="1:18" x14ac:dyDescent="0.45">
      <c r="A112" s="5">
        <v>2023</v>
      </c>
      <c r="B112" s="1" t="s">
        <v>66</v>
      </c>
      <c r="C112" s="1">
        <v>10</v>
      </c>
      <c r="D112" s="1" t="s">
        <v>83</v>
      </c>
      <c r="E112" s="28">
        <v>14.95</v>
      </c>
      <c r="F112" s="28">
        <v>0.35</v>
      </c>
      <c r="G112" s="28">
        <v>0</v>
      </c>
      <c r="H112" s="28">
        <v>0</v>
      </c>
      <c r="I112" s="28">
        <v>1.2</v>
      </c>
      <c r="J112" s="33">
        <v>83.5</v>
      </c>
      <c r="K112" s="33">
        <v>0.35</v>
      </c>
      <c r="L112" s="28"/>
      <c r="M112" s="28"/>
      <c r="N112" s="28"/>
      <c r="O112" s="28"/>
      <c r="P112" s="28"/>
      <c r="Q112" s="28"/>
      <c r="R112" s="28"/>
    </row>
    <row r="113" spans="1:18" x14ac:dyDescent="0.45">
      <c r="A113" s="5">
        <v>2023</v>
      </c>
      <c r="B113" s="1" t="s">
        <v>66</v>
      </c>
      <c r="C113" s="1">
        <v>15</v>
      </c>
      <c r="D113" s="1" t="s">
        <v>80</v>
      </c>
      <c r="E113" s="28">
        <v>43</v>
      </c>
      <c r="F113" s="28">
        <v>0.25</v>
      </c>
      <c r="G113" s="28">
        <v>0.5</v>
      </c>
      <c r="H113" s="28">
        <v>0</v>
      </c>
      <c r="I113" s="28">
        <v>0</v>
      </c>
      <c r="J113" s="33">
        <v>56.25</v>
      </c>
      <c r="K113" s="33">
        <v>0.75</v>
      </c>
      <c r="L113" s="28"/>
      <c r="M113" s="28"/>
      <c r="N113" s="28"/>
      <c r="O113" s="28"/>
      <c r="P113" s="28"/>
      <c r="Q113" s="28"/>
      <c r="R113" s="28"/>
    </row>
    <row r="114" spans="1:18" x14ac:dyDescent="0.45">
      <c r="A114" s="5">
        <v>2023</v>
      </c>
      <c r="B114" s="1" t="s">
        <v>67</v>
      </c>
      <c r="C114" s="1">
        <v>5</v>
      </c>
      <c r="D114" s="36" t="s">
        <v>81</v>
      </c>
      <c r="E114" s="28">
        <v>70.650000000000006</v>
      </c>
      <c r="F114" s="28">
        <v>0</v>
      </c>
      <c r="G114" s="28">
        <v>0</v>
      </c>
      <c r="H114" s="28">
        <v>0</v>
      </c>
      <c r="I114" s="28">
        <v>0</v>
      </c>
      <c r="J114" s="33">
        <v>29.35</v>
      </c>
      <c r="K114" s="33">
        <v>0</v>
      </c>
      <c r="L114" s="28"/>
      <c r="M114" s="28"/>
      <c r="N114" s="28"/>
      <c r="O114" s="28"/>
      <c r="P114" s="28"/>
      <c r="Q114" s="28"/>
      <c r="R114" s="28"/>
    </row>
    <row r="115" spans="1:18" x14ac:dyDescent="0.45">
      <c r="A115" s="5">
        <v>2023</v>
      </c>
      <c r="B115" s="1" t="s">
        <v>67</v>
      </c>
      <c r="C115" s="1">
        <v>15</v>
      </c>
      <c r="D115" s="1" t="s">
        <v>80</v>
      </c>
      <c r="E115" s="28">
        <v>17.5</v>
      </c>
      <c r="F115" s="28">
        <v>0</v>
      </c>
      <c r="G115" s="28">
        <v>0</v>
      </c>
      <c r="H115" s="28">
        <v>0</v>
      </c>
      <c r="I115" s="28">
        <v>0</v>
      </c>
      <c r="J115" s="33">
        <v>82.5</v>
      </c>
      <c r="K115" s="33">
        <v>0</v>
      </c>
      <c r="L115" s="28"/>
      <c r="M115" s="28"/>
      <c r="N115" s="28"/>
      <c r="O115" s="28"/>
      <c r="P115" s="28"/>
      <c r="Q115" s="28"/>
      <c r="R115" s="28"/>
    </row>
    <row r="116" spans="1:18" x14ac:dyDescent="0.45">
      <c r="A116" s="5">
        <v>2023</v>
      </c>
      <c r="B116" s="1" t="s">
        <v>67</v>
      </c>
      <c r="C116" s="1">
        <v>20</v>
      </c>
      <c r="D116" s="37" t="s">
        <v>82</v>
      </c>
      <c r="E116" s="28">
        <v>17.25</v>
      </c>
      <c r="F116" s="28">
        <v>0</v>
      </c>
      <c r="G116" s="28">
        <v>0</v>
      </c>
      <c r="H116" s="28">
        <v>0</v>
      </c>
      <c r="I116" s="28">
        <v>0</v>
      </c>
      <c r="J116" s="33">
        <v>82.75</v>
      </c>
      <c r="K116" s="33">
        <v>0</v>
      </c>
      <c r="L116" s="28"/>
      <c r="M116" s="28"/>
      <c r="N116" s="28"/>
      <c r="O116" s="28"/>
      <c r="P116" s="28"/>
      <c r="Q116" s="28"/>
      <c r="R116" s="28"/>
    </row>
    <row r="117" spans="1:18" x14ac:dyDescent="0.45">
      <c r="A117" s="5">
        <v>2023</v>
      </c>
      <c r="B117" s="1" t="s">
        <v>67</v>
      </c>
      <c r="C117" s="1">
        <v>25</v>
      </c>
      <c r="D117" s="1" t="s">
        <v>83</v>
      </c>
      <c r="E117" s="28">
        <v>29.35</v>
      </c>
      <c r="F117" s="28">
        <v>0</v>
      </c>
      <c r="G117" s="28">
        <v>0.05</v>
      </c>
      <c r="H117" s="28">
        <v>0</v>
      </c>
      <c r="I117" s="28">
        <v>0</v>
      </c>
      <c r="J117" s="33">
        <v>70.599999999999994</v>
      </c>
      <c r="K117" s="33">
        <v>0.05</v>
      </c>
      <c r="L117" s="28"/>
      <c r="M117" s="28"/>
      <c r="N117" s="28"/>
      <c r="O117" s="28"/>
      <c r="P117" s="28"/>
      <c r="Q117" s="28"/>
      <c r="R117" s="28"/>
    </row>
    <row r="118" spans="1:18" x14ac:dyDescent="0.45">
      <c r="A118" s="5">
        <v>2023</v>
      </c>
      <c r="B118" s="1" t="s">
        <v>68</v>
      </c>
      <c r="C118" s="1">
        <v>0</v>
      </c>
      <c r="D118" s="37" t="s">
        <v>82</v>
      </c>
      <c r="E118" s="28">
        <v>17.75</v>
      </c>
      <c r="F118" s="28">
        <v>0.15</v>
      </c>
      <c r="G118" s="28">
        <v>17.600000000000001</v>
      </c>
      <c r="H118" s="28">
        <v>0</v>
      </c>
      <c r="I118" s="28">
        <v>0</v>
      </c>
      <c r="J118" s="33">
        <v>64.5</v>
      </c>
      <c r="K118" s="33">
        <v>17.75</v>
      </c>
      <c r="L118" s="28"/>
      <c r="M118" s="28"/>
      <c r="N118" s="28"/>
      <c r="O118" s="28"/>
      <c r="P118" s="28"/>
      <c r="Q118" s="28"/>
      <c r="R118" s="28"/>
    </row>
    <row r="119" spans="1:18" x14ac:dyDescent="0.45">
      <c r="A119" s="5">
        <v>2023</v>
      </c>
      <c r="B119" s="1" t="s">
        <v>68</v>
      </c>
      <c r="C119" s="1">
        <v>5</v>
      </c>
      <c r="D119" s="36" t="s">
        <v>81</v>
      </c>
      <c r="E119" s="28">
        <v>49.9</v>
      </c>
      <c r="F119" s="28">
        <v>0.6</v>
      </c>
      <c r="G119" s="28">
        <v>9.8000000000000007</v>
      </c>
      <c r="H119" s="28">
        <v>0</v>
      </c>
      <c r="I119" s="28">
        <v>0.35</v>
      </c>
      <c r="J119" s="33">
        <v>39.35</v>
      </c>
      <c r="K119" s="33">
        <v>10.4</v>
      </c>
      <c r="L119" s="28"/>
      <c r="M119" s="28"/>
      <c r="N119" s="28"/>
      <c r="O119" s="28"/>
      <c r="P119" s="28"/>
      <c r="Q119" s="28"/>
      <c r="R119" s="28"/>
    </row>
    <row r="120" spans="1:18" x14ac:dyDescent="0.45">
      <c r="A120" s="5">
        <v>2023</v>
      </c>
      <c r="B120" s="1" t="s">
        <v>68</v>
      </c>
      <c r="C120" s="1">
        <v>10</v>
      </c>
      <c r="D120" s="1" t="s">
        <v>80</v>
      </c>
      <c r="E120" s="28">
        <v>21.45</v>
      </c>
      <c r="F120" s="28">
        <v>0.55000000000000004</v>
      </c>
      <c r="G120" s="28">
        <v>15.5</v>
      </c>
      <c r="H120" s="28">
        <v>0.1</v>
      </c>
      <c r="I120" s="28">
        <v>0</v>
      </c>
      <c r="J120" s="33">
        <v>62.4</v>
      </c>
      <c r="K120" s="33">
        <v>16.150000000000002</v>
      </c>
      <c r="L120" s="28"/>
      <c r="M120" s="28"/>
      <c r="N120" s="28"/>
      <c r="O120" s="28"/>
      <c r="P120" s="28"/>
      <c r="Q120" s="28"/>
      <c r="R120" s="28"/>
    </row>
    <row r="121" spans="1:18" x14ac:dyDescent="0.45">
      <c r="A121" s="5">
        <v>2023</v>
      </c>
      <c r="B121" s="1" t="s">
        <v>68</v>
      </c>
      <c r="C121" s="1">
        <v>15</v>
      </c>
      <c r="D121" s="1" t="s">
        <v>83</v>
      </c>
      <c r="E121" s="28">
        <v>12.75</v>
      </c>
      <c r="F121" s="28">
        <v>0.125</v>
      </c>
      <c r="G121" s="28">
        <v>14.2</v>
      </c>
      <c r="H121" s="28">
        <v>0.05</v>
      </c>
      <c r="I121" s="28">
        <v>0.52500000000000002</v>
      </c>
      <c r="J121" s="33">
        <v>72.349999999999994</v>
      </c>
      <c r="K121" s="33">
        <v>14.375</v>
      </c>
      <c r="L121" s="28"/>
      <c r="M121" s="28"/>
      <c r="N121" s="28"/>
      <c r="O121" s="28"/>
      <c r="P121" s="28"/>
      <c r="Q121" s="28"/>
      <c r="R121" s="28"/>
    </row>
    <row r="122" spans="1:18" x14ac:dyDescent="0.45">
      <c r="A122" s="5">
        <v>2023</v>
      </c>
      <c r="B122" s="1" t="s">
        <v>69</v>
      </c>
      <c r="C122" s="1">
        <v>0</v>
      </c>
      <c r="D122" s="1" t="s">
        <v>80</v>
      </c>
      <c r="E122" s="28">
        <v>11.5</v>
      </c>
      <c r="F122" s="28">
        <v>0</v>
      </c>
      <c r="G122" s="28">
        <v>21.75</v>
      </c>
      <c r="H122" s="28">
        <v>0</v>
      </c>
      <c r="I122" s="28">
        <v>0</v>
      </c>
      <c r="J122" s="33">
        <v>66.75</v>
      </c>
      <c r="K122" s="33">
        <v>21.75</v>
      </c>
      <c r="L122" s="28"/>
      <c r="M122" s="28"/>
      <c r="N122" s="28"/>
      <c r="O122" s="28"/>
      <c r="P122" s="28"/>
      <c r="Q122" s="28"/>
      <c r="R122" s="28"/>
    </row>
    <row r="123" spans="1:18" x14ac:dyDescent="0.45">
      <c r="A123" s="5">
        <v>2023</v>
      </c>
      <c r="B123" s="1" t="s">
        <v>69</v>
      </c>
      <c r="C123" s="1">
        <v>5</v>
      </c>
      <c r="D123" s="36" t="s">
        <v>81</v>
      </c>
      <c r="E123" s="28">
        <v>7.25</v>
      </c>
      <c r="F123" s="28">
        <v>0</v>
      </c>
      <c r="G123" s="28">
        <v>20</v>
      </c>
      <c r="H123" s="28">
        <v>0</v>
      </c>
      <c r="I123" s="28">
        <v>0</v>
      </c>
      <c r="J123" s="33">
        <v>72.75</v>
      </c>
      <c r="K123" s="33">
        <v>20</v>
      </c>
      <c r="L123" s="28"/>
      <c r="M123" s="28"/>
      <c r="N123" s="28"/>
      <c r="O123" s="28"/>
      <c r="P123" s="28"/>
      <c r="Q123" s="28"/>
      <c r="R123" s="28"/>
    </row>
    <row r="124" spans="1:18" x14ac:dyDescent="0.45">
      <c r="A124" s="5">
        <v>2023</v>
      </c>
      <c r="B124" s="1" t="s">
        <v>69</v>
      </c>
      <c r="C124" s="1">
        <v>10</v>
      </c>
      <c r="D124" s="1" t="s">
        <v>83</v>
      </c>
      <c r="E124" s="28">
        <v>0.25</v>
      </c>
      <c r="F124" s="28">
        <v>0</v>
      </c>
      <c r="G124" s="28">
        <v>15.05</v>
      </c>
      <c r="H124" s="28">
        <v>1.05</v>
      </c>
      <c r="I124" s="28">
        <v>0</v>
      </c>
      <c r="J124" s="33">
        <v>83.65</v>
      </c>
      <c r="K124" s="33">
        <v>16.100000000000001</v>
      </c>
      <c r="L124" s="28"/>
      <c r="M124" s="28"/>
      <c r="N124" s="28"/>
      <c r="O124" s="28"/>
      <c r="P124" s="28"/>
      <c r="Q124" s="28"/>
      <c r="R124" s="28"/>
    </row>
    <row r="125" spans="1:18" x14ac:dyDescent="0.45">
      <c r="A125" s="5">
        <v>2023</v>
      </c>
      <c r="B125" s="1" t="s">
        <v>69</v>
      </c>
      <c r="C125" s="1">
        <v>15</v>
      </c>
      <c r="D125" s="37" t="s">
        <v>82</v>
      </c>
      <c r="E125" s="28">
        <v>0</v>
      </c>
      <c r="F125" s="28">
        <v>0</v>
      </c>
      <c r="G125" s="28">
        <v>25.25</v>
      </c>
      <c r="H125" s="28">
        <v>9.25</v>
      </c>
      <c r="I125" s="28">
        <v>0</v>
      </c>
      <c r="J125" s="33">
        <v>65.5</v>
      </c>
      <c r="K125" s="33">
        <v>34.5</v>
      </c>
      <c r="L125" s="28"/>
      <c r="M125" s="28"/>
      <c r="N125" s="28"/>
      <c r="O125" s="28"/>
      <c r="P125" s="28"/>
      <c r="Q125" s="28"/>
      <c r="R125" s="28"/>
    </row>
    <row r="126" spans="1:18" x14ac:dyDescent="0.45">
      <c r="A126" s="5">
        <v>2023</v>
      </c>
      <c r="B126" s="1" t="s">
        <v>70</v>
      </c>
      <c r="C126" s="1">
        <v>5</v>
      </c>
      <c r="D126" s="36" t="s">
        <v>81</v>
      </c>
      <c r="E126" s="28">
        <v>8.75</v>
      </c>
      <c r="F126" s="28">
        <v>0.75</v>
      </c>
      <c r="G126" s="28">
        <v>24.7</v>
      </c>
      <c r="H126" s="28">
        <v>0</v>
      </c>
      <c r="I126" s="28">
        <v>0</v>
      </c>
      <c r="J126" s="33">
        <v>65.8</v>
      </c>
      <c r="K126" s="33">
        <v>25.45</v>
      </c>
      <c r="L126" s="28"/>
      <c r="M126" s="28"/>
      <c r="N126" s="28"/>
      <c r="O126" s="28"/>
      <c r="P126" s="28"/>
      <c r="Q126" s="28"/>
      <c r="R126" s="28"/>
    </row>
    <row r="127" spans="1:18" x14ac:dyDescent="0.45">
      <c r="A127" s="5">
        <v>2023</v>
      </c>
      <c r="B127" s="1" t="s">
        <v>70</v>
      </c>
      <c r="C127" s="1">
        <v>10</v>
      </c>
      <c r="D127" s="37" t="s">
        <v>82</v>
      </c>
      <c r="E127" s="28">
        <v>12.25</v>
      </c>
      <c r="F127" s="28">
        <v>0</v>
      </c>
      <c r="G127" s="28">
        <v>30.75</v>
      </c>
      <c r="H127" s="28">
        <v>0</v>
      </c>
      <c r="I127" s="28">
        <v>0</v>
      </c>
      <c r="J127" s="33">
        <v>57</v>
      </c>
      <c r="K127" s="33">
        <v>30.75</v>
      </c>
      <c r="L127" s="28"/>
      <c r="M127" s="28"/>
      <c r="N127" s="28"/>
      <c r="O127" s="28"/>
      <c r="P127" s="28"/>
      <c r="Q127" s="28"/>
      <c r="R127" s="28"/>
    </row>
    <row r="128" spans="1:18" x14ac:dyDescent="0.45">
      <c r="A128" s="5">
        <v>2023</v>
      </c>
      <c r="B128" s="1" t="s">
        <v>70</v>
      </c>
      <c r="C128" s="1">
        <v>15</v>
      </c>
      <c r="D128" s="1" t="s">
        <v>80</v>
      </c>
      <c r="E128" s="28">
        <v>17.5</v>
      </c>
      <c r="F128" s="28">
        <v>0</v>
      </c>
      <c r="G128" s="28">
        <v>30.5</v>
      </c>
      <c r="H128" s="28">
        <v>0.05</v>
      </c>
      <c r="I128" s="28">
        <v>0</v>
      </c>
      <c r="J128" s="33">
        <v>51.95</v>
      </c>
      <c r="K128" s="33">
        <v>30.55</v>
      </c>
      <c r="L128" s="28"/>
      <c r="M128" s="28"/>
      <c r="N128" s="28"/>
      <c r="O128" s="28"/>
      <c r="P128" s="28"/>
      <c r="Q128" s="28"/>
      <c r="R128" s="28"/>
    </row>
    <row r="129" spans="1:18" x14ac:dyDescent="0.45">
      <c r="A129" s="5">
        <v>2023</v>
      </c>
      <c r="B129" s="4" t="s">
        <v>70</v>
      </c>
      <c r="C129" s="1">
        <v>20</v>
      </c>
      <c r="D129" s="1" t="s">
        <v>83</v>
      </c>
      <c r="E129" s="28">
        <v>16</v>
      </c>
      <c r="F129" s="28">
        <v>0.25</v>
      </c>
      <c r="G129" s="28">
        <v>25.3</v>
      </c>
      <c r="H129" s="28">
        <v>0</v>
      </c>
      <c r="I129" s="28">
        <v>0</v>
      </c>
      <c r="J129" s="33">
        <v>58.45</v>
      </c>
      <c r="K129" s="33">
        <v>25.55</v>
      </c>
      <c r="L129" s="28"/>
      <c r="M129" s="28"/>
      <c r="N129" s="28"/>
      <c r="O129" s="28"/>
      <c r="P129" s="28"/>
      <c r="Q129" s="28"/>
      <c r="R129" s="28"/>
    </row>
    <row r="130" spans="1:18" x14ac:dyDescent="0.45">
      <c r="A130">
        <v>2025</v>
      </c>
      <c r="B130" t="s">
        <v>66</v>
      </c>
      <c r="C130">
        <v>0</v>
      </c>
      <c r="D130" t="s">
        <v>84</v>
      </c>
      <c r="E130">
        <v>23.75</v>
      </c>
      <c r="F130">
        <v>0</v>
      </c>
      <c r="G130">
        <v>0</v>
      </c>
      <c r="H130">
        <v>0</v>
      </c>
      <c r="I130">
        <v>0</v>
      </c>
      <c r="J130" s="34">
        <v>76.25</v>
      </c>
      <c r="K130" s="34">
        <v>0</v>
      </c>
    </row>
    <row r="131" spans="1:18" x14ac:dyDescent="0.45">
      <c r="A131">
        <v>2025</v>
      </c>
      <c r="B131" t="s">
        <v>66</v>
      </c>
      <c r="C131">
        <v>10</v>
      </c>
      <c r="D131" t="s">
        <v>124</v>
      </c>
      <c r="E131">
        <v>31.75</v>
      </c>
      <c r="F131">
        <v>0.3</v>
      </c>
      <c r="G131">
        <v>0</v>
      </c>
      <c r="H131">
        <v>0</v>
      </c>
      <c r="I131">
        <v>0</v>
      </c>
      <c r="J131" s="34">
        <v>68.849999999999994</v>
      </c>
      <c r="K131" s="34">
        <v>0.3</v>
      </c>
    </row>
    <row r="132" spans="1:18" x14ac:dyDescent="0.45">
      <c r="A132">
        <v>2025</v>
      </c>
      <c r="B132" t="s">
        <v>66</v>
      </c>
      <c r="C132">
        <v>20</v>
      </c>
      <c r="D132" t="s">
        <v>85</v>
      </c>
      <c r="E132">
        <v>31.75</v>
      </c>
      <c r="F132">
        <v>0.375</v>
      </c>
      <c r="G132">
        <v>0</v>
      </c>
      <c r="H132">
        <v>0</v>
      </c>
      <c r="I132">
        <v>0</v>
      </c>
      <c r="J132" s="34">
        <v>67.875</v>
      </c>
      <c r="K132" s="34">
        <v>0.375</v>
      </c>
    </row>
    <row r="133" spans="1:18" x14ac:dyDescent="0.45">
      <c r="A133">
        <v>2025</v>
      </c>
      <c r="B133" t="s">
        <v>66</v>
      </c>
      <c r="C133">
        <v>30</v>
      </c>
      <c r="D133" t="s">
        <v>87</v>
      </c>
      <c r="E133">
        <v>50</v>
      </c>
      <c r="F133">
        <v>0</v>
      </c>
      <c r="G133">
        <v>0</v>
      </c>
      <c r="H133">
        <v>0.65</v>
      </c>
      <c r="I133">
        <v>0</v>
      </c>
      <c r="J133" s="34">
        <v>49.35</v>
      </c>
      <c r="K133" s="34">
        <v>0.65</v>
      </c>
    </row>
    <row r="134" spans="1:18" x14ac:dyDescent="0.45">
      <c r="A134">
        <v>2025</v>
      </c>
      <c r="B134" t="s">
        <v>67</v>
      </c>
      <c r="C134">
        <v>0</v>
      </c>
      <c r="D134" t="s">
        <v>87</v>
      </c>
      <c r="E134">
        <v>48.5</v>
      </c>
      <c r="F134">
        <v>0</v>
      </c>
      <c r="G134">
        <v>0</v>
      </c>
      <c r="H134">
        <v>3</v>
      </c>
      <c r="I134">
        <v>0</v>
      </c>
      <c r="J134" s="34">
        <v>48.5</v>
      </c>
      <c r="K134" s="34">
        <v>3</v>
      </c>
    </row>
    <row r="135" spans="1:18" x14ac:dyDescent="0.45">
      <c r="A135" s="29">
        <v>2025</v>
      </c>
      <c r="B135" s="29" t="s">
        <v>67</v>
      </c>
      <c r="C135" s="29">
        <v>1</v>
      </c>
      <c r="D135" s="28" t="s">
        <v>84</v>
      </c>
      <c r="E135" s="29">
        <v>34.700000000000003</v>
      </c>
      <c r="F135" s="29">
        <v>0</v>
      </c>
      <c r="G135" s="29">
        <v>0</v>
      </c>
      <c r="H135" s="28">
        <v>0.3</v>
      </c>
      <c r="I135" s="28">
        <v>0</v>
      </c>
      <c r="J135" s="33">
        <v>65</v>
      </c>
      <c r="K135" s="33">
        <v>0.3</v>
      </c>
      <c r="L135" s="28"/>
      <c r="M135" s="28"/>
      <c r="N135" s="28"/>
      <c r="O135" s="28"/>
      <c r="P135" s="28"/>
      <c r="Q135" s="28"/>
      <c r="R135" s="28"/>
    </row>
    <row r="136" spans="1:18" x14ac:dyDescent="0.45">
      <c r="A136">
        <v>2025</v>
      </c>
      <c r="B136" t="s">
        <v>67</v>
      </c>
      <c r="C136">
        <v>10</v>
      </c>
      <c r="D136" t="s">
        <v>86</v>
      </c>
      <c r="E136">
        <v>23.25</v>
      </c>
      <c r="F136">
        <v>0</v>
      </c>
      <c r="G136">
        <v>0</v>
      </c>
      <c r="H136">
        <v>0</v>
      </c>
      <c r="I136">
        <v>0</v>
      </c>
      <c r="J136" s="34">
        <v>76.75</v>
      </c>
      <c r="K136" s="34">
        <v>0</v>
      </c>
    </row>
    <row r="137" spans="1:18" x14ac:dyDescent="0.45">
      <c r="A137">
        <v>2025</v>
      </c>
      <c r="B137" t="s">
        <v>67</v>
      </c>
      <c r="C137">
        <v>20</v>
      </c>
      <c r="D137" t="s">
        <v>85</v>
      </c>
      <c r="E137">
        <v>22.625</v>
      </c>
      <c r="F137">
        <v>0</v>
      </c>
      <c r="G137">
        <v>18.125</v>
      </c>
      <c r="H137">
        <v>0</v>
      </c>
      <c r="I137">
        <v>0</v>
      </c>
      <c r="J137" s="34">
        <v>59.25</v>
      </c>
      <c r="K137" s="34">
        <v>59.25</v>
      </c>
    </row>
    <row r="138" spans="1:18" x14ac:dyDescent="0.45">
      <c r="A138">
        <v>2025</v>
      </c>
      <c r="B138" t="s">
        <v>68</v>
      </c>
      <c r="C138">
        <v>0</v>
      </c>
      <c r="D138" t="s">
        <v>85</v>
      </c>
      <c r="E138">
        <v>32.880000000000003</v>
      </c>
      <c r="F138">
        <v>0</v>
      </c>
      <c r="G138">
        <v>9.8800000000000008</v>
      </c>
      <c r="H138">
        <v>0</v>
      </c>
      <c r="I138">
        <v>0</v>
      </c>
      <c r="J138" s="34">
        <v>57.25</v>
      </c>
      <c r="K138" s="34">
        <v>9.8800000000000008</v>
      </c>
    </row>
    <row r="139" spans="1:18" x14ac:dyDescent="0.45">
      <c r="A139">
        <v>2025</v>
      </c>
      <c r="B139" t="s">
        <v>68</v>
      </c>
      <c r="C139">
        <v>6</v>
      </c>
      <c r="D139" t="s">
        <v>86</v>
      </c>
      <c r="E139">
        <v>31.25</v>
      </c>
      <c r="F139">
        <v>1.25</v>
      </c>
      <c r="G139">
        <v>12</v>
      </c>
      <c r="H139">
        <v>0</v>
      </c>
      <c r="I139">
        <v>0</v>
      </c>
      <c r="J139" s="34">
        <v>55.5</v>
      </c>
      <c r="K139" s="34">
        <v>13.25</v>
      </c>
    </row>
    <row r="140" spans="1:18" x14ac:dyDescent="0.45">
      <c r="A140">
        <v>2025</v>
      </c>
      <c r="B140" t="s">
        <v>68</v>
      </c>
      <c r="C140">
        <v>12</v>
      </c>
      <c r="D140" t="s">
        <v>84</v>
      </c>
      <c r="E140">
        <v>20.25</v>
      </c>
      <c r="F140">
        <v>0</v>
      </c>
      <c r="G140">
        <v>17.5</v>
      </c>
      <c r="H140">
        <v>0</v>
      </c>
      <c r="I140">
        <v>0</v>
      </c>
      <c r="J140" s="34">
        <v>62.25</v>
      </c>
      <c r="K140" s="34">
        <v>17.5</v>
      </c>
    </row>
    <row r="141" spans="1:18" x14ac:dyDescent="0.45">
      <c r="A141">
        <v>2025</v>
      </c>
      <c r="B141" t="s">
        <v>68</v>
      </c>
      <c r="C141">
        <v>30</v>
      </c>
      <c r="D141" t="s">
        <v>87</v>
      </c>
      <c r="E141">
        <v>47.55</v>
      </c>
      <c r="F141">
        <v>0</v>
      </c>
      <c r="G141">
        <v>6.5</v>
      </c>
      <c r="H141">
        <v>0</v>
      </c>
      <c r="I141">
        <v>0</v>
      </c>
      <c r="J141" s="34">
        <v>45.95</v>
      </c>
      <c r="K141" s="34">
        <v>6.5</v>
      </c>
    </row>
    <row r="142" spans="1:18" x14ac:dyDescent="0.45">
      <c r="A142">
        <v>2025</v>
      </c>
      <c r="B142" t="s">
        <v>69</v>
      </c>
      <c r="C142">
        <v>0</v>
      </c>
      <c r="D142" t="s">
        <v>87</v>
      </c>
      <c r="E142">
        <v>10.25</v>
      </c>
      <c r="F142">
        <v>0</v>
      </c>
      <c r="G142">
        <v>32.5</v>
      </c>
      <c r="H142">
        <v>7.95</v>
      </c>
      <c r="I142">
        <v>0</v>
      </c>
      <c r="J142" s="34">
        <v>49.3</v>
      </c>
      <c r="K142" s="34">
        <v>40.450000000000003</v>
      </c>
    </row>
    <row r="143" spans="1:18" x14ac:dyDescent="0.45">
      <c r="A143">
        <v>2025</v>
      </c>
      <c r="B143" t="s">
        <v>69</v>
      </c>
      <c r="C143">
        <v>3</v>
      </c>
      <c r="D143" t="s">
        <v>86</v>
      </c>
      <c r="E143">
        <v>0</v>
      </c>
      <c r="F143">
        <v>0</v>
      </c>
      <c r="G143">
        <v>28.2</v>
      </c>
      <c r="H143">
        <v>0</v>
      </c>
      <c r="I143">
        <v>0</v>
      </c>
      <c r="J143" s="34">
        <v>71.8</v>
      </c>
      <c r="K143" s="34">
        <v>28.2</v>
      </c>
    </row>
    <row r="144" spans="1:18" x14ac:dyDescent="0.45">
      <c r="A144">
        <v>2025</v>
      </c>
      <c r="B144" t="s">
        <v>69</v>
      </c>
      <c r="C144">
        <v>20</v>
      </c>
      <c r="D144" t="s">
        <v>85</v>
      </c>
      <c r="E144">
        <v>1.75</v>
      </c>
      <c r="F144">
        <v>1</v>
      </c>
      <c r="G144">
        <v>32.25</v>
      </c>
      <c r="H144">
        <v>0</v>
      </c>
      <c r="I144">
        <v>0</v>
      </c>
      <c r="J144" s="34">
        <v>65</v>
      </c>
      <c r="K144" s="34">
        <v>33.25</v>
      </c>
    </row>
    <row r="145" spans="1:18" x14ac:dyDescent="0.45">
      <c r="A145" s="28">
        <v>2025</v>
      </c>
      <c r="B145" s="28" t="s">
        <v>69</v>
      </c>
      <c r="C145" s="28">
        <v>30</v>
      </c>
      <c r="D145" s="28" t="s">
        <v>84</v>
      </c>
      <c r="E145" s="28">
        <v>0</v>
      </c>
      <c r="F145" s="28">
        <v>0</v>
      </c>
      <c r="G145" s="28">
        <v>35.5</v>
      </c>
      <c r="H145" s="28">
        <v>0</v>
      </c>
      <c r="I145" s="28">
        <v>0</v>
      </c>
      <c r="J145" s="33">
        <v>64.5</v>
      </c>
      <c r="K145" s="33">
        <v>35.5</v>
      </c>
      <c r="L145" s="28"/>
      <c r="M145" s="28"/>
      <c r="N145" s="28"/>
      <c r="O145" s="28"/>
      <c r="P145" s="28"/>
      <c r="Q145" s="28"/>
      <c r="R145" s="28"/>
    </row>
    <row r="146" spans="1:18" x14ac:dyDescent="0.45">
      <c r="A146">
        <v>2025</v>
      </c>
      <c r="B146" t="s">
        <v>70</v>
      </c>
      <c r="C146">
        <v>0</v>
      </c>
      <c r="D146" t="s">
        <v>87</v>
      </c>
      <c r="E146">
        <v>14</v>
      </c>
      <c r="F146">
        <v>3</v>
      </c>
      <c r="G146">
        <v>32.75</v>
      </c>
      <c r="H146">
        <v>5</v>
      </c>
      <c r="I146">
        <v>0</v>
      </c>
      <c r="J146" s="34">
        <v>45.25</v>
      </c>
      <c r="K146" s="34">
        <v>40.75</v>
      </c>
    </row>
    <row r="147" spans="1:18" x14ac:dyDescent="0.45">
      <c r="A147">
        <v>2025</v>
      </c>
      <c r="B147" t="s">
        <v>70</v>
      </c>
      <c r="C147">
        <v>10</v>
      </c>
      <c r="D147" t="s">
        <v>86</v>
      </c>
      <c r="E147">
        <v>0.75</v>
      </c>
      <c r="F147">
        <v>0</v>
      </c>
      <c r="G147">
        <v>46.85</v>
      </c>
      <c r="H147">
        <v>0</v>
      </c>
      <c r="I147">
        <v>0</v>
      </c>
      <c r="J147" s="34">
        <v>53</v>
      </c>
      <c r="K147" s="34">
        <v>46.85</v>
      </c>
    </row>
    <row r="148" spans="1:18" x14ac:dyDescent="0.45">
      <c r="A148">
        <v>2025</v>
      </c>
      <c r="B148" t="s">
        <v>70</v>
      </c>
      <c r="C148">
        <v>20</v>
      </c>
      <c r="D148" t="s">
        <v>85</v>
      </c>
      <c r="E148">
        <v>14.15</v>
      </c>
      <c r="F148">
        <v>0.5</v>
      </c>
      <c r="G148">
        <v>28.1</v>
      </c>
      <c r="H148">
        <v>0</v>
      </c>
      <c r="I148">
        <v>0</v>
      </c>
      <c r="J148" s="34">
        <v>57</v>
      </c>
      <c r="K148" s="34">
        <v>28.6</v>
      </c>
    </row>
    <row r="149" spans="1:18" x14ac:dyDescent="0.45">
      <c r="A149" s="28">
        <v>2025</v>
      </c>
      <c r="B149" s="28" t="s">
        <v>70</v>
      </c>
      <c r="C149" s="28">
        <v>30</v>
      </c>
      <c r="D149" s="28" t="s">
        <v>84</v>
      </c>
      <c r="E149" s="28">
        <v>0</v>
      </c>
      <c r="F149" s="28">
        <v>0</v>
      </c>
      <c r="G149" s="28">
        <v>36.125</v>
      </c>
      <c r="H149" s="28">
        <v>0</v>
      </c>
      <c r="I149" s="28">
        <v>0</v>
      </c>
      <c r="J149" s="33">
        <v>63.875</v>
      </c>
      <c r="K149" s="33">
        <v>36.125</v>
      </c>
      <c r="L149" s="28"/>
      <c r="M149" s="28"/>
      <c r="N149" s="28"/>
      <c r="O149" s="28"/>
      <c r="P149" s="28"/>
      <c r="Q149" s="28"/>
      <c r="R149" s="28"/>
    </row>
  </sheetData>
  <sortState xmlns:xlrd2="http://schemas.microsoft.com/office/spreadsheetml/2017/richdata2" ref="A2:R149">
    <sortCondition ref="A2:A149"/>
    <sortCondition ref="B2:B149"/>
    <sortCondition ref="C2:C14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0"/>
  <sheetViews>
    <sheetView workbookViewId="0">
      <selection activeCell="A51" sqref="A51"/>
    </sheetView>
  </sheetViews>
  <sheetFormatPr defaultColWidth="10.6640625" defaultRowHeight="14.25" x14ac:dyDescent="0.45"/>
  <cols>
    <col min="4" max="5" width="32.46484375" bestFit="1" customWidth="1"/>
    <col min="6" max="6" width="67.1328125" bestFit="1" customWidth="1"/>
  </cols>
  <sheetData>
    <row r="1" spans="1:5" x14ac:dyDescent="0.45">
      <c r="A1" t="s">
        <v>0</v>
      </c>
      <c r="B1" t="s">
        <v>1</v>
      </c>
      <c r="C1" t="s">
        <v>125</v>
      </c>
      <c r="D1" t="s">
        <v>2</v>
      </c>
      <c r="E1" t="s">
        <v>3</v>
      </c>
    </row>
    <row r="2" spans="1:5" x14ac:dyDescent="0.45">
      <c r="A2">
        <v>2018</v>
      </c>
      <c r="B2" t="s">
        <v>66</v>
      </c>
      <c r="C2" t="s">
        <v>126</v>
      </c>
      <c r="D2">
        <v>1</v>
      </c>
      <c r="E2" t="s">
        <v>71</v>
      </c>
    </row>
    <row r="3" spans="1:5" x14ac:dyDescent="0.45">
      <c r="A3">
        <v>2018</v>
      </c>
      <c r="B3" t="s">
        <v>66</v>
      </c>
      <c r="C3">
        <v>5</v>
      </c>
      <c r="D3">
        <v>2</v>
      </c>
      <c r="E3" t="s">
        <v>72</v>
      </c>
    </row>
    <row r="4" spans="1:5" x14ac:dyDescent="0.45">
      <c r="A4">
        <v>2018</v>
      </c>
      <c r="B4" t="s">
        <v>66</v>
      </c>
      <c r="C4">
        <v>15</v>
      </c>
      <c r="D4">
        <v>3</v>
      </c>
      <c r="E4" t="s">
        <v>73</v>
      </c>
    </row>
    <row r="5" spans="1:5" x14ac:dyDescent="0.45">
      <c r="A5">
        <v>2018</v>
      </c>
      <c r="B5" t="s">
        <v>66</v>
      </c>
      <c r="C5">
        <v>20</v>
      </c>
      <c r="D5">
        <v>4</v>
      </c>
      <c r="E5" t="s">
        <v>74</v>
      </c>
    </row>
    <row r="6" spans="1:5" x14ac:dyDescent="0.45">
      <c r="A6">
        <v>2018</v>
      </c>
      <c r="B6" t="s">
        <v>66</v>
      </c>
      <c r="C6">
        <v>25</v>
      </c>
      <c r="D6">
        <v>5</v>
      </c>
      <c r="E6" t="s">
        <v>120</v>
      </c>
    </row>
    <row r="7" spans="1:5" x14ac:dyDescent="0.45">
      <c r="A7">
        <v>2018</v>
      </c>
      <c r="B7" t="s">
        <v>67</v>
      </c>
      <c r="C7">
        <v>5</v>
      </c>
      <c r="D7">
        <v>1</v>
      </c>
      <c r="E7" t="s">
        <v>73</v>
      </c>
    </row>
    <row r="8" spans="1:5" x14ac:dyDescent="0.45">
      <c r="A8">
        <v>2018</v>
      </c>
      <c r="B8" t="s">
        <v>67</v>
      </c>
      <c r="C8">
        <v>10</v>
      </c>
      <c r="D8">
        <v>2</v>
      </c>
      <c r="E8" t="s">
        <v>72</v>
      </c>
    </row>
    <row r="9" spans="1:5" x14ac:dyDescent="0.45">
      <c r="A9">
        <v>2018</v>
      </c>
      <c r="B9" t="s">
        <v>67</v>
      </c>
      <c r="C9">
        <v>15</v>
      </c>
      <c r="D9">
        <v>3</v>
      </c>
      <c r="E9" t="s">
        <v>72</v>
      </c>
    </row>
    <row r="10" spans="1:5" x14ac:dyDescent="0.45">
      <c r="A10">
        <v>2018</v>
      </c>
      <c r="B10" t="s">
        <v>67</v>
      </c>
      <c r="C10">
        <v>20</v>
      </c>
      <c r="D10">
        <v>4</v>
      </c>
      <c r="E10" t="s">
        <v>74</v>
      </c>
    </row>
    <row r="11" spans="1:5" x14ac:dyDescent="0.45">
      <c r="A11">
        <v>2018</v>
      </c>
      <c r="B11" t="s">
        <v>67</v>
      </c>
      <c r="C11">
        <v>25</v>
      </c>
      <c r="D11">
        <v>5</v>
      </c>
      <c r="E11" t="s">
        <v>75</v>
      </c>
    </row>
    <row r="12" spans="1:5" x14ac:dyDescent="0.45">
      <c r="A12">
        <v>2018</v>
      </c>
      <c r="B12" t="s">
        <v>68</v>
      </c>
      <c r="C12">
        <v>5</v>
      </c>
      <c r="D12">
        <v>1</v>
      </c>
      <c r="E12" t="s">
        <v>73</v>
      </c>
    </row>
    <row r="13" spans="1:5" x14ac:dyDescent="0.45">
      <c r="A13">
        <v>2018</v>
      </c>
      <c r="B13" t="s">
        <v>68</v>
      </c>
      <c r="C13">
        <v>10</v>
      </c>
      <c r="D13">
        <v>2</v>
      </c>
      <c r="E13" t="s">
        <v>72</v>
      </c>
    </row>
    <row r="14" spans="1:5" x14ac:dyDescent="0.45">
      <c r="A14">
        <v>2018</v>
      </c>
      <c r="B14" t="s">
        <v>68</v>
      </c>
      <c r="C14">
        <v>15</v>
      </c>
      <c r="D14">
        <v>3</v>
      </c>
      <c r="E14" t="s">
        <v>121</v>
      </c>
    </row>
    <row r="15" spans="1:5" x14ac:dyDescent="0.45">
      <c r="A15">
        <v>2018</v>
      </c>
      <c r="B15" t="s">
        <v>68</v>
      </c>
      <c r="C15">
        <v>20</v>
      </c>
      <c r="D15">
        <v>4</v>
      </c>
      <c r="E15" t="s">
        <v>74</v>
      </c>
    </row>
    <row r="16" spans="1:5" x14ac:dyDescent="0.45">
      <c r="A16">
        <v>2018</v>
      </c>
      <c r="B16" t="s">
        <v>68</v>
      </c>
      <c r="C16">
        <v>25</v>
      </c>
      <c r="D16">
        <v>5</v>
      </c>
      <c r="E16" t="s">
        <v>74</v>
      </c>
    </row>
    <row r="17" spans="1:5" x14ac:dyDescent="0.45">
      <c r="A17">
        <v>2018</v>
      </c>
      <c r="B17" t="s">
        <v>69</v>
      </c>
      <c r="C17" t="s">
        <v>127</v>
      </c>
      <c r="D17">
        <v>1</v>
      </c>
      <c r="E17" t="s">
        <v>71</v>
      </c>
    </row>
    <row r="18" spans="1:5" x14ac:dyDescent="0.45">
      <c r="A18">
        <v>2018</v>
      </c>
      <c r="B18" t="s">
        <v>69</v>
      </c>
      <c r="C18" t="s">
        <v>128</v>
      </c>
      <c r="D18">
        <v>2</v>
      </c>
      <c r="E18" t="s">
        <v>71</v>
      </c>
    </row>
    <row r="19" spans="1:5" x14ac:dyDescent="0.45">
      <c r="A19">
        <v>2018</v>
      </c>
      <c r="B19" t="s">
        <v>69</v>
      </c>
      <c r="C19" t="s">
        <v>129</v>
      </c>
      <c r="D19">
        <v>3</v>
      </c>
      <c r="E19" t="s">
        <v>73</v>
      </c>
    </row>
    <row r="20" spans="1:5" x14ac:dyDescent="0.45">
      <c r="A20">
        <v>2018</v>
      </c>
      <c r="B20" t="s">
        <v>69</v>
      </c>
      <c r="C20" t="s">
        <v>130</v>
      </c>
      <c r="D20">
        <v>4</v>
      </c>
      <c r="E20" t="s">
        <v>73</v>
      </c>
    </row>
    <row r="21" spans="1:5" x14ac:dyDescent="0.45">
      <c r="A21">
        <v>2018</v>
      </c>
      <c r="B21" t="s">
        <v>69</v>
      </c>
      <c r="C21" t="s">
        <v>131</v>
      </c>
      <c r="D21">
        <v>5</v>
      </c>
      <c r="E21" t="s">
        <v>72</v>
      </c>
    </row>
    <row r="22" spans="1:5" x14ac:dyDescent="0.45">
      <c r="A22">
        <v>2018</v>
      </c>
      <c r="B22" t="s">
        <v>69</v>
      </c>
      <c r="C22" t="s">
        <v>132</v>
      </c>
      <c r="D22">
        <v>6</v>
      </c>
      <c r="E22" t="s">
        <v>72</v>
      </c>
    </row>
    <row r="23" spans="1:5" x14ac:dyDescent="0.45">
      <c r="A23">
        <v>2018</v>
      </c>
      <c r="B23" t="s">
        <v>69</v>
      </c>
      <c r="C23" t="s">
        <v>133</v>
      </c>
      <c r="D23">
        <v>7</v>
      </c>
      <c r="E23" t="s">
        <v>74</v>
      </c>
    </row>
    <row r="24" spans="1:5" x14ac:dyDescent="0.45">
      <c r="A24">
        <v>2018</v>
      </c>
      <c r="B24" t="s">
        <v>69</v>
      </c>
      <c r="C24" t="s">
        <v>134</v>
      </c>
      <c r="D24">
        <v>8</v>
      </c>
      <c r="E24" t="s">
        <v>74</v>
      </c>
    </row>
    <row r="25" spans="1:5" x14ac:dyDescent="0.45">
      <c r="A25">
        <v>2018</v>
      </c>
      <c r="B25" t="s">
        <v>70</v>
      </c>
      <c r="C25" t="s">
        <v>126</v>
      </c>
      <c r="D25">
        <v>1</v>
      </c>
      <c r="E25" t="s">
        <v>71</v>
      </c>
    </row>
    <row r="26" spans="1:5" x14ac:dyDescent="0.45">
      <c r="A26">
        <v>2018</v>
      </c>
      <c r="B26" t="s">
        <v>70</v>
      </c>
      <c r="C26">
        <v>5</v>
      </c>
      <c r="D26">
        <v>2</v>
      </c>
      <c r="E26" t="s">
        <v>72</v>
      </c>
    </row>
    <row r="27" spans="1:5" x14ac:dyDescent="0.45">
      <c r="A27">
        <v>2018</v>
      </c>
      <c r="B27" t="s">
        <v>70</v>
      </c>
      <c r="C27">
        <v>15</v>
      </c>
      <c r="D27">
        <v>3</v>
      </c>
      <c r="E27" t="s">
        <v>73</v>
      </c>
    </row>
    <row r="28" spans="1:5" x14ac:dyDescent="0.45">
      <c r="A28">
        <v>2018</v>
      </c>
      <c r="B28" t="s">
        <v>70</v>
      </c>
      <c r="C28">
        <v>20</v>
      </c>
      <c r="D28">
        <v>4</v>
      </c>
      <c r="E28" t="s">
        <v>74</v>
      </c>
    </row>
    <row r="29" spans="1:5" x14ac:dyDescent="0.45">
      <c r="A29">
        <v>2018</v>
      </c>
      <c r="B29" t="s">
        <v>70</v>
      </c>
      <c r="C29">
        <v>25</v>
      </c>
      <c r="D29">
        <v>5</v>
      </c>
      <c r="E29" t="s">
        <v>122</v>
      </c>
    </row>
    <row r="30" spans="1:5" x14ac:dyDescent="0.45">
      <c r="A30">
        <v>2022</v>
      </c>
      <c r="B30" t="s">
        <v>70</v>
      </c>
      <c r="C30">
        <v>0</v>
      </c>
      <c r="D30">
        <v>1</v>
      </c>
      <c r="E30" t="s">
        <v>78</v>
      </c>
    </row>
    <row r="31" spans="1:5" x14ac:dyDescent="0.45">
      <c r="A31">
        <v>2022</v>
      </c>
      <c r="B31" t="s">
        <v>70</v>
      </c>
      <c r="C31">
        <v>10</v>
      </c>
      <c r="D31">
        <v>2</v>
      </c>
      <c r="E31" t="s">
        <v>112</v>
      </c>
    </row>
    <row r="32" spans="1:5" x14ac:dyDescent="0.45">
      <c r="A32">
        <v>2022</v>
      </c>
      <c r="B32" t="s">
        <v>70</v>
      </c>
      <c r="C32">
        <v>20</v>
      </c>
      <c r="D32">
        <v>3</v>
      </c>
      <c r="E32" t="s">
        <v>76</v>
      </c>
    </row>
    <row r="33" spans="1:5" x14ac:dyDescent="0.45">
      <c r="A33">
        <v>2022</v>
      </c>
      <c r="B33" t="s">
        <v>70</v>
      </c>
      <c r="C33">
        <v>30</v>
      </c>
      <c r="D33">
        <v>4</v>
      </c>
      <c r="E33" t="s">
        <v>77</v>
      </c>
    </row>
    <row r="34" spans="1:5" x14ac:dyDescent="0.45">
      <c r="A34">
        <v>2022</v>
      </c>
      <c r="B34" t="s">
        <v>69</v>
      </c>
      <c r="C34">
        <v>0</v>
      </c>
      <c r="D34">
        <v>1</v>
      </c>
      <c r="E34" t="s">
        <v>78</v>
      </c>
    </row>
    <row r="35" spans="1:5" x14ac:dyDescent="0.45">
      <c r="A35">
        <v>2022</v>
      </c>
      <c r="B35" t="s">
        <v>69</v>
      </c>
      <c r="C35">
        <v>10</v>
      </c>
      <c r="D35">
        <v>2</v>
      </c>
      <c r="E35" t="s">
        <v>112</v>
      </c>
    </row>
    <row r="36" spans="1:5" x14ac:dyDescent="0.45">
      <c r="A36">
        <v>2022</v>
      </c>
      <c r="B36" t="s">
        <v>69</v>
      </c>
      <c r="C36">
        <v>15</v>
      </c>
      <c r="D36">
        <v>3</v>
      </c>
      <c r="E36" t="s">
        <v>76</v>
      </c>
    </row>
    <row r="37" spans="1:5" x14ac:dyDescent="0.45">
      <c r="A37">
        <v>2022</v>
      </c>
      <c r="B37" t="s">
        <v>69</v>
      </c>
      <c r="C37">
        <v>20</v>
      </c>
      <c r="D37">
        <v>4</v>
      </c>
      <c r="E37" t="s">
        <v>77</v>
      </c>
    </row>
    <row r="38" spans="1:5" x14ac:dyDescent="0.45">
      <c r="A38">
        <v>2022</v>
      </c>
      <c r="B38" t="s">
        <v>66</v>
      </c>
      <c r="C38">
        <v>0</v>
      </c>
      <c r="D38">
        <v>1</v>
      </c>
      <c r="E38" t="s">
        <v>78</v>
      </c>
    </row>
    <row r="39" spans="1:5" x14ac:dyDescent="0.45">
      <c r="A39">
        <v>2022</v>
      </c>
      <c r="B39" t="s">
        <v>66</v>
      </c>
      <c r="C39">
        <v>10</v>
      </c>
      <c r="D39">
        <v>2</v>
      </c>
      <c r="E39" t="s">
        <v>112</v>
      </c>
    </row>
    <row r="40" spans="1:5" x14ac:dyDescent="0.45">
      <c r="A40">
        <v>2022</v>
      </c>
      <c r="B40" t="s">
        <v>66</v>
      </c>
      <c r="C40">
        <v>20</v>
      </c>
      <c r="D40">
        <v>3</v>
      </c>
      <c r="E40" t="s">
        <v>76</v>
      </c>
    </row>
    <row r="41" spans="1:5" x14ac:dyDescent="0.45">
      <c r="A41">
        <v>2022</v>
      </c>
      <c r="B41" t="s">
        <v>66</v>
      </c>
      <c r="C41">
        <v>30</v>
      </c>
      <c r="D41">
        <v>4</v>
      </c>
      <c r="E41" t="s">
        <v>77</v>
      </c>
    </row>
    <row r="42" spans="1:5" x14ac:dyDescent="0.45">
      <c r="A42">
        <v>2022</v>
      </c>
      <c r="B42" t="s">
        <v>68</v>
      </c>
      <c r="C42">
        <v>0</v>
      </c>
      <c r="D42">
        <v>1</v>
      </c>
      <c r="E42" t="s">
        <v>76</v>
      </c>
    </row>
    <row r="43" spans="1:5" x14ac:dyDescent="0.45">
      <c r="A43">
        <v>2022</v>
      </c>
      <c r="B43" t="s">
        <v>68</v>
      </c>
      <c r="C43">
        <v>10</v>
      </c>
      <c r="D43">
        <v>2</v>
      </c>
      <c r="E43" t="s">
        <v>77</v>
      </c>
    </row>
    <row r="44" spans="1:5" x14ac:dyDescent="0.45">
      <c r="A44">
        <v>2022</v>
      </c>
      <c r="B44" t="s">
        <v>68</v>
      </c>
      <c r="C44">
        <v>20</v>
      </c>
      <c r="D44">
        <v>3</v>
      </c>
      <c r="E44" t="s">
        <v>112</v>
      </c>
    </row>
    <row r="45" spans="1:5" x14ac:dyDescent="0.45">
      <c r="A45">
        <v>2022</v>
      </c>
      <c r="B45" t="s">
        <v>68</v>
      </c>
      <c r="C45">
        <v>30</v>
      </c>
      <c r="D45">
        <v>4</v>
      </c>
      <c r="E45" t="s">
        <v>78</v>
      </c>
    </row>
    <row r="46" spans="1:5" x14ac:dyDescent="0.45">
      <c r="A46">
        <v>2022</v>
      </c>
      <c r="B46" t="s">
        <v>67</v>
      </c>
      <c r="C46">
        <v>0</v>
      </c>
      <c r="D46">
        <v>1</v>
      </c>
      <c r="E46" t="s">
        <v>76</v>
      </c>
    </row>
    <row r="47" spans="1:5" x14ac:dyDescent="0.45">
      <c r="A47">
        <v>2022</v>
      </c>
      <c r="B47" t="s">
        <v>67</v>
      </c>
      <c r="C47">
        <v>10</v>
      </c>
      <c r="D47">
        <v>2</v>
      </c>
      <c r="E47" t="s">
        <v>112</v>
      </c>
    </row>
    <row r="48" spans="1:5" x14ac:dyDescent="0.45">
      <c r="A48">
        <v>2022</v>
      </c>
      <c r="B48" t="s">
        <v>67</v>
      </c>
      <c r="C48">
        <v>20</v>
      </c>
      <c r="D48">
        <v>3</v>
      </c>
      <c r="E48" t="s">
        <v>77</v>
      </c>
    </row>
    <row r="49" spans="1:6" x14ac:dyDescent="0.45">
      <c r="A49">
        <v>2022</v>
      </c>
      <c r="B49" t="s">
        <v>67</v>
      </c>
      <c r="C49">
        <v>30</v>
      </c>
      <c r="D49">
        <v>4</v>
      </c>
      <c r="E49" t="s">
        <v>78</v>
      </c>
    </row>
    <row r="50" spans="1:6" x14ac:dyDescent="0.45">
      <c r="A50" s="5">
        <v>2023</v>
      </c>
      <c r="B50" s="1" t="s">
        <v>68</v>
      </c>
      <c r="C50" s="1">
        <v>10</v>
      </c>
      <c r="D50">
        <v>10</v>
      </c>
      <c r="E50" s="1" t="s">
        <v>80</v>
      </c>
      <c r="F50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3"/>
  <sheetViews>
    <sheetView tabSelected="1" workbookViewId="0">
      <selection activeCell="A60" sqref="A60:XFD60"/>
    </sheetView>
  </sheetViews>
  <sheetFormatPr defaultColWidth="8.6640625" defaultRowHeight="14.25" x14ac:dyDescent="0.45"/>
  <cols>
    <col min="1" max="1" width="22" bestFit="1" customWidth="1"/>
    <col min="2" max="2" width="12.6640625" bestFit="1" customWidth="1"/>
  </cols>
  <sheetData>
    <row r="1" spans="1:2" s="12" customFormat="1" x14ac:dyDescent="0.45">
      <c r="A1" s="12" t="s">
        <v>136</v>
      </c>
      <c r="B1" s="12" t="s">
        <v>137</v>
      </c>
    </row>
    <row r="2" spans="1:2" x14ac:dyDescent="0.45">
      <c r="A2" t="s">
        <v>4</v>
      </c>
      <c r="B2" s="10" t="s">
        <v>138</v>
      </c>
    </row>
    <row r="3" spans="1:2" x14ac:dyDescent="0.45">
      <c r="A3" t="s">
        <v>63</v>
      </c>
      <c r="B3" s="10" t="s">
        <v>140</v>
      </c>
    </row>
    <row r="4" spans="1:2" x14ac:dyDescent="0.45">
      <c r="A4" t="s">
        <v>5</v>
      </c>
      <c r="B4" s="10" t="s">
        <v>139</v>
      </c>
    </row>
    <row r="5" spans="1:2" x14ac:dyDescent="0.45">
      <c r="A5" t="s">
        <v>6</v>
      </c>
      <c r="B5" s="10" t="s">
        <v>139</v>
      </c>
    </row>
    <row r="6" spans="1:2" x14ac:dyDescent="0.45">
      <c r="A6" t="s">
        <v>8</v>
      </c>
      <c r="B6" s="10" t="s">
        <v>140</v>
      </c>
    </row>
    <row r="7" spans="1:2" x14ac:dyDescent="0.45">
      <c r="A7" t="s">
        <v>9</v>
      </c>
      <c r="B7" s="10" t="s">
        <v>139</v>
      </c>
    </row>
    <row r="8" spans="1:2" x14ac:dyDescent="0.45">
      <c r="A8" t="s">
        <v>7</v>
      </c>
      <c r="B8" s="10" t="s">
        <v>140</v>
      </c>
    </row>
    <row r="9" spans="1:2" x14ac:dyDescent="0.45">
      <c r="A9" t="s">
        <v>11</v>
      </c>
      <c r="B9" s="10" t="s">
        <v>138</v>
      </c>
    </row>
    <row r="10" spans="1:2" x14ac:dyDescent="0.45">
      <c r="A10" t="s">
        <v>10</v>
      </c>
      <c r="B10" s="10" t="s">
        <v>139</v>
      </c>
    </row>
    <row r="11" spans="1:2" x14ac:dyDescent="0.45">
      <c r="A11" t="s">
        <v>12</v>
      </c>
      <c r="B11" t="s">
        <v>139</v>
      </c>
    </row>
    <row r="12" spans="1:2" x14ac:dyDescent="0.45">
      <c r="A12" t="s">
        <v>13</v>
      </c>
      <c r="B12" s="10" t="s">
        <v>140</v>
      </c>
    </row>
    <row r="13" spans="1:2" x14ac:dyDescent="0.45">
      <c r="A13" t="s">
        <v>15</v>
      </c>
      <c r="B13" s="10" t="s">
        <v>138</v>
      </c>
    </row>
    <row r="14" spans="1:2" x14ac:dyDescent="0.45">
      <c r="A14" t="s">
        <v>16</v>
      </c>
      <c r="B14" s="10" t="s">
        <v>141</v>
      </c>
    </row>
    <row r="15" spans="1:2" x14ac:dyDescent="0.45">
      <c r="A15" t="s">
        <v>17</v>
      </c>
      <c r="B15" s="10" t="s">
        <v>139</v>
      </c>
    </row>
    <row r="16" spans="1:2" x14ac:dyDescent="0.45">
      <c r="A16" t="s">
        <v>18</v>
      </c>
      <c r="B16" s="10" t="s">
        <v>140</v>
      </c>
    </row>
    <row r="17" spans="1:2" x14ac:dyDescent="0.45">
      <c r="A17" t="s">
        <v>19</v>
      </c>
      <c r="B17" s="10" t="s">
        <v>138</v>
      </c>
    </row>
    <row r="18" spans="1:2" x14ac:dyDescent="0.45">
      <c r="A18" t="s">
        <v>20</v>
      </c>
      <c r="B18" s="10" t="s">
        <v>139</v>
      </c>
    </row>
    <row r="19" spans="1:2" x14ac:dyDescent="0.45">
      <c r="A19" t="s">
        <v>21</v>
      </c>
      <c r="B19" s="10" t="s">
        <v>140</v>
      </c>
    </row>
    <row r="20" spans="1:2" x14ac:dyDescent="0.45">
      <c r="A20" t="s">
        <v>22</v>
      </c>
      <c r="B20" s="10" t="s">
        <v>139</v>
      </c>
    </row>
    <row r="21" spans="1:2" x14ac:dyDescent="0.45">
      <c r="A21" t="s">
        <v>23</v>
      </c>
      <c r="B21" s="10" t="s">
        <v>140</v>
      </c>
    </row>
    <row r="22" spans="1:2" x14ac:dyDescent="0.45">
      <c r="A22" t="s">
        <v>24</v>
      </c>
      <c r="B22" s="10" t="s">
        <v>141</v>
      </c>
    </row>
    <row r="23" spans="1:2" x14ac:dyDescent="0.45">
      <c r="A23" t="s">
        <v>25</v>
      </c>
      <c r="B23" s="10" t="s">
        <v>141</v>
      </c>
    </row>
    <row r="24" spans="1:2" x14ac:dyDescent="0.45">
      <c r="A24" t="s">
        <v>26</v>
      </c>
      <c r="B24" s="10" t="s">
        <v>139</v>
      </c>
    </row>
    <row r="25" spans="1:2" x14ac:dyDescent="0.45">
      <c r="A25" t="s">
        <v>27</v>
      </c>
      <c r="B25" s="10" t="s">
        <v>139</v>
      </c>
    </row>
    <row r="26" spans="1:2" x14ac:dyDescent="0.45">
      <c r="A26" t="s">
        <v>28</v>
      </c>
      <c r="B26" s="10" t="s">
        <v>139</v>
      </c>
    </row>
    <row r="27" spans="1:2" x14ac:dyDescent="0.45">
      <c r="A27" t="s">
        <v>30</v>
      </c>
      <c r="B27" t="s">
        <v>138</v>
      </c>
    </row>
    <row r="28" spans="1:2" x14ac:dyDescent="0.45">
      <c r="A28" t="s">
        <v>29</v>
      </c>
      <c r="B28" s="10" t="s">
        <v>138</v>
      </c>
    </row>
    <row r="29" spans="1:2" x14ac:dyDescent="0.45">
      <c r="A29" t="s">
        <v>31</v>
      </c>
      <c r="B29" s="10" t="s">
        <v>141</v>
      </c>
    </row>
    <row r="30" spans="1:2" x14ac:dyDescent="0.45">
      <c r="A30" t="s">
        <v>32</v>
      </c>
      <c r="B30" s="10" t="s">
        <v>139</v>
      </c>
    </row>
    <row r="31" spans="1:2" x14ac:dyDescent="0.45">
      <c r="A31" t="s">
        <v>33</v>
      </c>
      <c r="B31" s="10" t="s">
        <v>141</v>
      </c>
    </row>
    <row r="32" spans="1:2" x14ac:dyDescent="0.45">
      <c r="A32" t="s">
        <v>34</v>
      </c>
      <c r="B32" s="10" t="s">
        <v>138</v>
      </c>
    </row>
    <row r="33" spans="1:2" x14ac:dyDescent="0.45">
      <c r="A33" t="s">
        <v>45</v>
      </c>
      <c r="B33" s="10" t="s">
        <v>138</v>
      </c>
    </row>
    <row r="34" spans="1:2" x14ac:dyDescent="0.45">
      <c r="A34" t="s">
        <v>35</v>
      </c>
      <c r="B34" s="10" t="s">
        <v>139</v>
      </c>
    </row>
    <row r="35" spans="1:2" x14ac:dyDescent="0.45">
      <c r="A35" t="s">
        <v>64</v>
      </c>
      <c r="B35" s="10" t="s">
        <v>141</v>
      </c>
    </row>
    <row r="36" spans="1:2" x14ac:dyDescent="0.45">
      <c r="A36" t="s">
        <v>36</v>
      </c>
      <c r="B36" t="s">
        <v>139</v>
      </c>
    </row>
    <row r="37" spans="1:2" x14ac:dyDescent="0.45">
      <c r="A37" t="s">
        <v>37</v>
      </c>
      <c r="B37" s="10" t="s">
        <v>139</v>
      </c>
    </row>
    <row r="38" spans="1:2" x14ac:dyDescent="0.45">
      <c r="A38" t="s">
        <v>38</v>
      </c>
      <c r="B38" s="10" t="s">
        <v>140</v>
      </c>
    </row>
    <row r="39" spans="1:2" x14ac:dyDescent="0.45">
      <c r="A39" t="s">
        <v>39</v>
      </c>
      <c r="B39" s="10" t="s">
        <v>140</v>
      </c>
    </row>
    <row r="40" spans="1:2" x14ac:dyDescent="0.45">
      <c r="A40" t="s">
        <v>14</v>
      </c>
      <c r="B40" s="10" t="s">
        <v>140</v>
      </c>
    </row>
    <row r="41" spans="1:2" x14ac:dyDescent="0.45">
      <c r="A41" t="s">
        <v>40</v>
      </c>
      <c r="B41" s="10" t="s">
        <v>141</v>
      </c>
    </row>
    <row r="42" spans="1:2" x14ac:dyDescent="0.45">
      <c r="A42" t="s">
        <v>41</v>
      </c>
      <c r="B42" t="s">
        <v>139</v>
      </c>
    </row>
    <row r="43" spans="1:2" x14ac:dyDescent="0.45">
      <c r="A43" t="s">
        <v>65</v>
      </c>
      <c r="B43" s="10" t="s">
        <v>139</v>
      </c>
    </row>
    <row r="44" spans="1:2" x14ac:dyDescent="0.45">
      <c r="A44" t="s">
        <v>42</v>
      </c>
      <c r="B44" s="10" t="s">
        <v>139</v>
      </c>
    </row>
    <row r="45" spans="1:2" x14ac:dyDescent="0.45">
      <c r="A45" t="s">
        <v>43</v>
      </c>
      <c r="B45" s="10" t="s">
        <v>140</v>
      </c>
    </row>
    <row r="46" spans="1:2" x14ac:dyDescent="0.45">
      <c r="A46" t="s">
        <v>44</v>
      </c>
      <c r="B46" s="10" t="s">
        <v>139</v>
      </c>
    </row>
    <row r="47" spans="1:2" x14ac:dyDescent="0.45">
      <c r="A47" t="s">
        <v>46</v>
      </c>
      <c r="B47" s="10" t="s">
        <v>139</v>
      </c>
    </row>
    <row r="48" spans="1:2" x14ac:dyDescent="0.45">
      <c r="A48" t="s">
        <v>48</v>
      </c>
      <c r="B48" t="s">
        <v>139</v>
      </c>
    </row>
    <row r="49" spans="1:2" x14ac:dyDescent="0.45">
      <c r="A49" t="s">
        <v>47</v>
      </c>
      <c r="B49" s="10" t="s">
        <v>139</v>
      </c>
    </row>
    <row r="50" spans="1:2" x14ac:dyDescent="0.45">
      <c r="A50" t="s">
        <v>49</v>
      </c>
      <c r="B50" s="10" t="s">
        <v>139</v>
      </c>
    </row>
    <row r="51" spans="1:2" x14ac:dyDescent="0.45">
      <c r="A51" t="s">
        <v>50</v>
      </c>
      <c r="B51" s="10" t="s">
        <v>139</v>
      </c>
    </row>
    <row r="52" spans="1:2" x14ac:dyDescent="0.45">
      <c r="A52" t="s">
        <v>51</v>
      </c>
      <c r="B52" s="10" t="s">
        <v>139</v>
      </c>
    </row>
    <row r="53" spans="1:2" x14ac:dyDescent="0.45">
      <c r="A53" t="s">
        <v>52</v>
      </c>
      <c r="B53" s="10" t="s">
        <v>139</v>
      </c>
    </row>
    <row r="54" spans="1:2" x14ac:dyDescent="0.45">
      <c r="A54" t="s">
        <v>53</v>
      </c>
      <c r="B54" s="10" t="s">
        <v>139</v>
      </c>
    </row>
    <row r="55" spans="1:2" x14ac:dyDescent="0.45">
      <c r="A55" t="s">
        <v>54</v>
      </c>
      <c r="B55" s="10" t="s">
        <v>138</v>
      </c>
    </row>
    <row r="56" spans="1:2" x14ac:dyDescent="0.45">
      <c r="A56" t="s">
        <v>57</v>
      </c>
      <c r="B56" s="10" t="s">
        <v>139</v>
      </c>
    </row>
    <row r="57" spans="1:2" x14ac:dyDescent="0.45">
      <c r="A57" t="s">
        <v>55</v>
      </c>
      <c r="B57" s="10" t="s">
        <v>139</v>
      </c>
    </row>
    <row r="58" spans="1:2" x14ac:dyDescent="0.45">
      <c r="A58" t="s">
        <v>56</v>
      </c>
      <c r="B58" s="10" t="s">
        <v>140</v>
      </c>
    </row>
    <row r="59" spans="1:2" x14ac:dyDescent="0.45">
      <c r="A59" t="s">
        <v>61</v>
      </c>
      <c r="B59" t="s">
        <v>139</v>
      </c>
    </row>
    <row r="60" spans="1:2" x14ac:dyDescent="0.45">
      <c r="A60" t="s">
        <v>59</v>
      </c>
      <c r="B60" s="10" t="s">
        <v>138</v>
      </c>
    </row>
    <row r="61" spans="1:2" x14ac:dyDescent="0.45">
      <c r="A61" t="s">
        <v>58</v>
      </c>
      <c r="B61" s="10" t="s">
        <v>139</v>
      </c>
    </row>
    <row r="62" spans="1:2" x14ac:dyDescent="0.45">
      <c r="A62" t="s">
        <v>60</v>
      </c>
      <c r="B62" s="10" t="s">
        <v>139</v>
      </c>
    </row>
    <row r="63" spans="1:2" x14ac:dyDescent="0.45">
      <c r="A63" t="s">
        <v>62</v>
      </c>
      <c r="B63" s="11" t="s">
        <v>139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8659-83A0-40D2-96DD-CC2013AD87C7}">
  <dimension ref="A1:E6"/>
  <sheetViews>
    <sheetView workbookViewId="0"/>
  </sheetViews>
  <sheetFormatPr defaultColWidth="8.6640625" defaultRowHeight="14.25" x14ac:dyDescent="0.45"/>
  <cols>
    <col min="1" max="1" width="4.46484375" bestFit="1" customWidth="1"/>
    <col min="2" max="2" width="17.6640625" bestFit="1" customWidth="1"/>
    <col min="3" max="3" width="13.53125" bestFit="1" customWidth="1"/>
    <col min="4" max="4" width="8.53125" style="23" bestFit="1" customWidth="1"/>
    <col min="5" max="5" width="10.33203125" style="23" bestFit="1" customWidth="1"/>
  </cols>
  <sheetData>
    <row r="1" spans="1:5" s="12" customFormat="1" x14ac:dyDescent="0.45">
      <c r="A1" s="12" t="s">
        <v>1</v>
      </c>
      <c r="B1" s="12" t="s">
        <v>142</v>
      </c>
      <c r="C1" s="12" t="s">
        <v>143</v>
      </c>
      <c r="D1" s="24" t="s">
        <v>144</v>
      </c>
      <c r="E1" s="24" t="s">
        <v>145</v>
      </c>
    </row>
    <row r="2" spans="1:5" x14ac:dyDescent="0.45">
      <c r="A2" t="s">
        <v>66</v>
      </c>
      <c r="B2" s="10" t="s">
        <v>146</v>
      </c>
      <c r="C2" t="s">
        <v>147</v>
      </c>
      <c r="D2" s="23">
        <v>19.913174000000001</v>
      </c>
      <c r="E2" s="23">
        <v>-155.88971100000001</v>
      </c>
    </row>
    <row r="3" spans="1:5" x14ac:dyDescent="0.45">
      <c r="A3" t="s">
        <v>67</v>
      </c>
      <c r="B3" s="10" t="s">
        <v>148</v>
      </c>
      <c r="C3" t="s">
        <v>147</v>
      </c>
      <c r="D3" s="23">
        <v>19.579325999999998</v>
      </c>
      <c r="E3" s="23">
        <v>-155.968074</v>
      </c>
    </row>
    <row r="4" spans="1:5" x14ac:dyDescent="0.45">
      <c r="A4" t="s">
        <v>68</v>
      </c>
      <c r="B4" s="10" t="s">
        <v>149</v>
      </c>
      <c r="C4" t="s">
        <v>150</v>
      </c>
      <c r="D4" s="23">
        <v>19.579293</v>
      </c>
      <c r="E4" s="23">
        <v>-155.96874600000001</v>
      </c>
    </row>
    <row r="5" spans="1:5" x14ac:dyDescent="0.45">
      <c r="A5" t="s">
        <v>69</v>
      </c>
      <c r="B5" t="s">
        <v>151</v>
      </c>
      <c r="C5" t="s">
        <v>150</v>
      </c>
      <c r="D5" s="23">
        <v>19.423804000000001</v>
      </c>
      <c r="E5" s="23">
        <v>-155.91181399999999</v>
      </c>
    </row>
    <row r="6" spans="1:5" x14ac:dyDescent="0.45">
      <c r="A6" t="s">
        <v>70</v>
      </c>
      <c r="B6" t="s">
        <v>152</v>
      </c>
      <c r="C6" t="s">
        <v>150</v>
      </c>
      <c r="D6" s="23">
        <v>19.958458</v>
      </c>
      <c r="E6" s="23">
        <v>-155.858555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Fish</vt:lpstr>
      <vt:lpstr>Invertebrates</vt:lpstr>
      <vt:lpstr>Substrate Reduced</vt:lpstr>
      <vt:lpstr>Transect Metadata</vt:lpstr>
      <vt:lpstr>Fish Metadata</vt:lpstr>
      <vt:lpstr>Site Metadata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ANON</dc:creator>
  <cp:keywords/>
  <dc:description/>
  <cp:lastModifiedBy>Jeremy Claisse</cp:lastModifiedBy>
  <cp:revision/>
  <dcterms:created xsi:type="dcterms:W3CDTF">2018-01-09T08:05:09Z</dcterms:created>
  <dcterms:modified xsi:type="dcterms:W3CDTF">2025-05-01T18:03:48Z</dcterms:modified>
  <cp:category/>
  <cp:contentStatus/>
</cp:coreProperties>
</file>